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649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summary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'[7]#PRICES CA class'!#REF!</definedName>
    <definedName name="\A">#REF!</definedName>
    <definedName name="\B">#REF!</definedName>
    <definedName name="__123Graph_A" localSheetId="0" hidden="1">'[7]#PRICES CA class'!#REF!</definedName>
    <definedName name="__123Graph_A" hidden="1">'[5]PRICES-INCOME states'!#REF!</definedName>
    <definedName name="__123Graph_A$-DOWN" hidden="1">'[4]TOTAL SOLIDS'!#REF!</definedName>
    <definedName name="__123Graph_A%CHANGE" localSheetId="0" hidden="1">'[7]#PRICES CA class'!#REF!</definedName>
    <definedName name="__123Graph_A%CHANGE" hidden="1">'[6]#PRICES CA class'!#REF!</definedName>
    <definedName name="__123Graph_A957ICECREAM" localSheetId="0" hidden="1">#REF!</definedName>
    <definedName name="__123Graph_A957ICECREAM" hidden="1">#REF!</definedName>
    <definedName name="__123Graph_A98FLOOD" localSheetId="0" hidden="1">'[7]#PRICES CA class'!#REF!</definedName>
    <definedName name="__123Graph_A98FLOOD" hidden="1">'[6]#PRICES CA class'!#REF!</definedName>
    <definedName name="__123Graph_AC1&amp;ALL" localSheetId="0" hidden="1">#REF!</definedName>
    <definedName name="__123Graph_AC1&amp;ALL" hidden="1">#REF!</definedName>
    <definedName name="__123Graph_ACDC$BLENDDN" hidden="1">'[4]TOTAL SOLIDS'!#REF!</definedName>
    <definedName name="__123Graph_ACDCCCCBUTTER" localSheetId="0" hidden="1">#REF!</definedName>
    <definedName name="__123Graph_ACDCCCCBUTTER" hidden="1">#REF!</definedName>
    <definedName name="__123Graph_ACDCCCCCHEESE" localSheetId="0" hidden="1">#REF!</definedName>
    <definedName name="__123Graph_ACDCCCCCHEESE" hidden="1">#REF!</definedName>
    <definedName name="__123Graph_ACDCCCCNFDM" localSheetId="0" hidden="1">#REF!</definedName>
    <definedName name="__123Graph_ACDCCCCNFDM" hidden="1">#REF!</definedName>
    <definedName name="__123Graph_ACDCCCCPURCHAS" localSheetId="0" hidden="1">#REF!</definedName>
    <definedName name="__123Graph_ACDCCCCPURCHAS" hidden="1">#REF!</definedName>
    <definedName name="__123Graph_ACDCFEDSUPPORT" localSheetId="0" hidden="1">#REF!</definedName>
    <definedName name="__123Graph_ACDCFEDSUPPORT" hidden="1">#REF!</definedName>
    <definedName name="__123Graph_ACDCMCA" localSheetId="0" hidden="1">#REF!</definedName>
    <definedName name="__123Graph_ACDCMCA" hidden="1">#REF!</definedName>
    <definedName name="__123Graph_ACDCNFDM" localSheetId="0" hidden="1">#REF!</definedName>
    <definedName name="__123Graph_ACDCNFDM" hidden="1">#REF!</definedName>
    <definedName name="__123Graph_ACDR-HP" localSheetId="0" hidden="1">'[7]#PRICES CA class'!#REF!</definedName>
    <definedName name="__123Graph_ACDR-HP" hidden="1">'[6]#PRICES CA class'!#REF!</definedName>
    <definedName name="__123Graph_ACOSTA:Q-OB" localSheetId="0" hidden="1">'[7]#PRICES CA class'!#REF!</definedName>
    <definedName name="__123Graph_ACOSTA:Q-OB" hidden="1">'[6]#PRICES CA class'!#REF!</definedName>
    <definedName name="__123Graph_ADI-RPWCOP\" localSheetId="0" hidden="1">#REF!</definedName>
    <definedName name="__123Graph_ADI-RPWCOP\" hidden="1">#REF!</definedName>
    <definedName name="__123Graph_APOOLLAG1980" localSheetId="0" hidden="1">'[7]#PRICES CA class'!#REF!</definedName>
    <definedName name="__123Graph_APOOLLAG1980" hidden="1">'[6]#PRICES CA class'!#REF!</definedName>
    <definedName name="__123Graph_APOOLLAGALL" localSheetId="0" hidden="1">'[7]#PRICES CA class'!#REF!</definedName>
    <definedName name="__123Graph_APOOLLAGALL" hidden="1">'[6]#PRICES CA class'!#REF!</definedName>
    <definedName name="__123Graph_AY-A.D.55-60" localSheetId="0" hidden="1">'[7]#PRICES CA class'!#REF!</definedName>
    <definedName name="__123Graph_AY-A.D.55-60" hidden="1">'[6]#PRICES CA class'!#REF!</definedName>
    <definedName name="__123Graph_AY-AVE.DAILY" localSheetId="0" hidden="1">'[7]#PRICES CA class'!#REF!</definedName>
    <definedName name="__123Graph_AY-AVE.DAILY" hidden="1">'[6]#PRICES CA class'!#REF!</definedName>
    <definedName name="__123Graph_AY-CAFLUID" localSheetId="0" hidden="1">#REF!</definedName>
    <definedName name="__123Graph_AY-CAFLUID" hidden="1">#REF!</definedName>
    <definedName name="__123Graph_AY-CAMILK" localSheetId="0" hidden="1">#REF!</definedName>
    <definedName name="__123Graph_AY-CAMILK" hidden="1">#REF!</definedName>
    <definedName name="__123Graph_AY-CAMMO" localSheetId="0" hidden="1">#REF!</definedName>
    <definedName name="__123Graph_AY-CAMMO" hidden="1">#REF!</definedName>
    <definedName name="__123Graph_AY-COP1957ON" localSheetId="0" hidden="1">'[7]#PRICES CA class'!#REF!</definedName>
    <definedName name="__123Graph_AY-COP1957ON" hidden="1">'[6]#PRICES CA class'!#REF!</definedName>
    <definedName name="__123Graph_AY-COP1970ON" localSheetId="0" hidden="1">'[7]#PRICES CA class'!#REF!</definedName>
    <definedName name="__123Graph_AY-COP1970ON" hidden="1">'[6]#PRICES CA class'!#REF!</definedName>
    <definedName name="__123Graph_AY-COP/PNV" localSheetId="0" hidden="1">'[7]#PRICES CA class'!#REF!</definedName>
    <definedName name="__123Graph_AY-COP/PNV" hidden="1">'[6]#PRICES CA class'!#REF!</definedName>
    <definedName name="__123Graph_AY-COP/PSC" localSheetId="0" hidden="1">'[7]#PRICES CA class'!#REF!</definedName>
    <definedName name="__123Graph_AY-COP/PSC" hidden="1">'[6]#PRICES CA class'!#REF!</definedName>
    <definedName name="__123Graph_AY-COP/PSV" localSheetId="0" hidden="1">'[7]#PRICES CA class'!#REF!</definedName>
    <definedName name="__123Graph_AY-COP/PSV" hidden="1">'[6]#PRICES CA class'!#REF!</definedName>
    <definedName name="__123Graph_AY-COP/QOBNV" localSheetId="0" hidden="1">'[7]#PRICES CA class'!#REF!</definedName>
    <definedName name="__123Graph_AY-COP/QOBNV" hidden="1">'[6]#PRICES CA class'!#REF!</definedName>
    <definedName name="__123Graph_AY-FEDSUPPORT" localSheetId="0" hidden="1">#REF!</definedName>
    <definedName name="__123Graph_AY-FEDSUPPORT" hidden="1">#REF!</definedName>
    <definedName name="__123Graph_AY-MILK" localSheetId="0" hidden="1">'[7]#PRICES CA class'!#REF!</definedName>
    <definedName name="__123Graph_AY-MILK" hidden="1">'[6]#PRICES CA class'!#REF!</definedName>
    <definedName name="__123Graph_AY-MILK/COW" localSheetId="0" hidden="1">'[7]#PRICES CA class'!#REF!</definedName>
    <definedName name="__123Graph_AY-MILK/COW" hidden="1">'[6]#PRICES CA class'!#REF!</definedName>
    <definedName name="__123Graph_AY-OOSIMPORT" localSheetId="0" hidden="1">'[7]#PRICES CA class'!#REF!</definedName>
    <definedName name="__123Graph_AY-OOSIMPORT" hidden="1">'[6]#PRICES CA class'!#REF!</definedName>
    <definedName name="__123Graph_AY-OSSPRICE" localSheetId="0" hidden="1">'[7]#PRICES CA class'!#REF!</definedName>
    <definedName name="__123Graph_AY-OSSPRICE" hidden="1">'[6]#PRICES CA class'!#REF!</definedName>
    <definedName name="__123Graph_AY-PHPRICE" localSheetId="0" hidden="1">'[7]#PRICES CA class'!#REF!</definedName>
    <definedName name="__123Graph_AY-PHPRICE" hidden="1">'[6]#PRICES CA class'!#REF!</definedName>
    <definedName name="__123Graph_AY-PRICE&amp;COST" localSheetId="0" hidden="1">'[7]#PRICES CA class'!#REF!</definedName>
    <definedName name="__123Graph_AY-PRICE&amp;COST" hidden="1">'[6]#PRICES CA class'!#REF!</definedName>
    <definedName name="__123Graph_AY-PRODUCTION" localSheetId="0" hidden="1">'[7]#PRICES CA class'!#REF!</definedName>
    <definedName name="__123Graph_AY-PRODUCTION" hidden="1">'[6]#PRICES CA class'!#REF!</definedName>
    <definedName name="__123Graph_AY-QBOB-COP" localSheetId="0" hidden="1">'[7]#PRICES CA class'!#REF!</definedName>
    <definedName name="__123Graph_AY-QBOB-COP" hidden="1">'[6]#PRICES CA class'!#REF!</definedName>
    <definedName name="__123Graph_AY-USBUTTER" localSheetId="0" hidden="1">#REF!</definedName>
    <definedName name="__123Graph_AY-USBUTTER" hidden="1">#REF!</definedName>
    <definedName name="__123Graph_AY-USCCC" localSheetId="0" hidden="1">#REF!</definedName>
    <definedName name="__123Graph_AY-USCCC" hidden="1">#REF!</definedName>
    <definedName name="__123Graph_AY-USCHEESE" localSheetId="0" hidden="1">#REF!</definedName>
    <definedName name="__123Graph_AY-USCHEESE" hidden="1">#REF!</definedName>
    <definedName name="__123Graph_AY-USCOP" localSheetId="0" hidden="1">#REF!</definedName>
    <definedName name="__123Graph_AY-USCOP" hidden="1">#REF!</definedName>
    <definedName name="__123Graph_AY-USFLUID" localSheetId="0" hidden="1">#REF!</definedName>
    <definedName name="__123Graph_AY-USFLUID" hidden="1">#REF!</definedName>
    <definedName name="__123Graph_AY-USICECREAM" localSheetId="0" hidden="1">#REF!</definedName>
    <definedName name="__123Graph_AY-USICECREAM" hidden="1">#REF!</definedName>
    <definedName name="__123Graph_AY-USNFDM" localSheetId="0" hidden="1">#REF!</definedName>
    <definedName name="__123Graph_AY-USNFDM" hidden="1">#REF!</definedName>
    <definedName name="__123Graph_AZ-1955" localSheetId="0" hidden="1">'[7]#PRICES CA class'!#REF!</definedName>
    <definedName name="__123Graph_AZ-1955" hidden="1">'[6]#PRICES CA class'!#REF!</definedName>
    <definedName name="__123Graph_AZ-1969" localSheetId="0" hidden="1">'[7]#PRICES CA class'!#REF!</definedName>
    <definedName name="__123Graph_AZ-1969" hidden="1">'[6]#PRICES CA class'!#REF!</definedName>
    <definedName name="__123Graph_AZ-1992" localSheetId="0" hidden="1">'[7]#PRICES CA class'!#REF!</definedName>
    <definedName name="__123Graph_AZ-1992" hidden="1">'[6]#PRICES CA class'!#REF!</definedName>
    <definedName name="__123Graph_AZZ-1950" localSheetId="0" hidden="1">'[7]#PRICES CA class'!#REF!</definedName>
    <definedName name="__123Graph_AZZ-1950" hidden="1">'[6]#PRICES CA class'!#REF!</definedName>
    <definedName name="__123Graph_B" localSheetId="0" hidden="1">'[7]#PRICES CA class'!#REF!</definedName>
    <definedName name="__123Graph_B" hidden="1">'[5]PRICES-INCOME states'!#REF!</definedName>
    <definedName name="__123Graph_B98FLOOD" localSheetId="0" hidden="1">'[7]#PRICES CA class'!#REF!</definedName>
    <definedName name="__123Graph_B98FLOOD" hidden="1">'[6]#PRICES CA class'!#REF!</definedName>
    <definedName name="__123Graph_BC1&amp;ALL" localSheetId="0" hidden="1">#REF!</definedName>
    <definedName name="__123Graph_BC1&amp;ALL" hidden="1">#REF!</definedName>
    <definedName name="__123Graph_BCDCFARMSCOWS" localSheetId="0" hidden="1">#REF!</definedName>
    <definedName name="__123Graph_BCDCFARMSCOWS" hidden="1">#REF!</definedName>
    <definedName name="__123Graph_BCDCNFDM" localSheetId="0" hidden="1">#REF!</definedName>
    <definedName name="__123Graph_BCDCNFDM" hidden="1">#REF!</definedName>
    <definedName name="__123Graph_BCDR-HP" localSheetId="0" hidden="1">'[7]#PRICES CA class'!#REF!</definedName>
    <definedName name="__123Graph_BCDR-HP" hidden="1">'[6]#PRICES CA class'!#REF!</definedName>
    <definedName name="__123Graph_BCOSTA:Q-OB" localSheetId="0" hidden="1">'[7]#PRICES CA class'!#REF!</definedName>
    <definedName name="__123Graph_BCOSTA:Q-OB" hidden="1">'[6]#PRICES CA class'!#REF!</definedName>
    <definedName name="__123Graph_BDI-RPWCOP\" localSheetId="0" hidden="1">#REF!</definedName>
    <definedName name="__123Graph_BDI-RPWCOP\" hidden="1">#REF!</definedName>
    <definedName name="__123Graph_BPOOLLAG1980" localSheetId="0" hidden="1">'[7]#PRICES CA class'!#REF!</definedName>
    <definedName name="__123Graph_BPOOLLAG1980" hidden="1">'[6]#PRICES CA class'!#REF!</definedName>
    <definedName name="__123Graph_BPOOLLAGALL" localSheetId="0" hidden="1">'[7]#PRICES CA class'!#REF!</definedName>
    <definedName name="__123Graph_BPOOLLAGALL" hidden="1">'[6]#PRICES CA class'!#REF!</definedName>
    <definedName name="__123Graph_BY-A.D.55-60" localSheetId="0" hidden="1">'[7]#PRICES CA class'!#REF!</definedName>
    <definedName name="__123Graph_BY-A.D.55-60" hidden="1">'[6]#PRICES CA class'!#REF!</definedName>
    <definedName name="__123Graph_BY-AVE.DAILY" localSheetId="0" hidden="1">'[7]#PRICES CA class'!#REF!</definedName>
    <definedName name="__123Graph_BY-AVE.DAILY" hidden="1">'[6]#PRICES CA class'!#REF!</definedName>
    <definedName name="__123Graph_BY-CAFARMSMILK" localSheetId="0" hidden="1">#REF!</definedName>
    <definedName name="__123Graph_BY-CAFARMSMILK" hidden="1">#REF!</definedName>
    <definedName name="__123Graph_BY-CAFLUID" localSheetId="0" hidden="1">#REF!</definedName>
    <definedName name="__123Graph_BY-CAFLUID" hidden="1">#REF!</definedName>
    <definedName name="__123Graph_BY-CAMILK" localSheetId="0" hidden="1">#REF!</definedName>
    <definedName name="__123Graph_BY-CAMILK" hidden="1">#REF!</definedName>
    <definedName name="__123Graph_BY-COP1957ON" localSheetId="0" hidden="1">'[7]#PRICES CA class'!#REF!</definedName>
    <definedName name="__123Graph_BY-COP1957ON" hidden="1">'[6]#PRICES CA class'!#REF!</definedName>
    <definedName name="__123Graph_BY-COP1970ON" localSheetId="0" hidden="1">'[7]#PRICES CA class'!#REF!</definedName>
    <definedName name="__123Graph_BY-COP1970ON" hidden="1">'[6]#PRICES CA class'!#REF!</definedName>
    <definedName name="__123Graph_BY-COP/PNV" localSheetId="0" hidden="1">'[7]#PRICES CA class'!#REF!</definedName>
    <definedName name="__123Graph_BY-COP/PNV" hidden="1">'[6]#PRICES CA class'!#REF!</definedName>
    <definedName name="__123Graph_BY-COP/PSC" localSheetId="0" hidden="1">'[7]#PRICES CA class'!#REF!</definedName>
    <definedName name="__123Graph_BY-COP/PSC" hidden="1">'[6]#PRICES CA class'!#REF!</definedName>
    <definedName name="__123Graph_BY-COP/PSV" localSheetId="0" hidden="1">'[7]#PRICES CA class'!#REF!</definedName>
    <definedName name="__123Graph_BY-COP/PSV" hidden="1">'[6]#PRICES CA class'!#REF!</definedName>
    <definedName name="__123Graph_BY-COP/QOBNV" localSheetId="0" hidden="1">'[7]#PRICES CA class'!#REF!</definedName>
    <definedName name="__123Graph_BY-COP/QOBNV" hidden="1">'[6]#PRICES CA class'!#REF!</definedName>
    <definedName name="__123Graph_BY-MILK" localSheetId="0" hidden="1">'[7]#PRICES CA class'!#REF!</definedName>
    <definedName name="__123Graph_BY-MILK" hidden="1">'[6]#PRICES CA class'!#REF!</definedName>
    <definedName name="__123Graph_BY-MILK/COW" localSheetId="0" hidden="1">'[7]#PRICES CA class'!#REF!</definedName>
    <definedName name="__123Graph_BY-MILK/COW" hidden="1">'[6]#PRICES CA class'!#REF!</definedName>
    <definedName name="__123Graph_BY-PRICE&amp;COST" localSheetId="0" hidden="1">'[7]#PRICES CA class'!#REF!</definedName>
    <definedName name="__123Graph_BY-PRICE&amp;COST" hidden="1">'[6]#PRICES CA class'!#REF!</definedName>
    <definedName name="__123Graph_BY-PRODUCTION" localSheetId="0" hidden="1">'[7]#PRICES CA class'!#REF!</definedName>
    <definedName name="__123Graph_BY-PRODUCTION" hidden="1">'[6]#PRICES CA class'!#REF!</definedName>
    <definedName name="__123Graph_BY-QBOB-COP" localSheetId="0" hidden="1">'[7]#PRICES CA class'!#REF!</definedName>
    <definedName name="__123Graph_BY-QBOB-COP" hidden="1">'[6]#PRICES CA class'!#REF!</definedName>
    <definedName name="__123Graph_BY-USBUTTER" localSheetId="0" hidden="1">#REF!</definedName>
    <definedName name="__123Graph_BY-USBUTTER" hidden="1">#REF!</definedName>
    <definedName name="__123Graph_BY-USCCC" localSheetId="0" hidden="1">#REF!</definedName>
    <definedName name="__123Graph_BY-USCCC" hidden="1">#REF!</definedName>
    <definedName name="__123Graph_BY-USCHEESE" localSheetId="0" hidden="1">#REF!</definedName>
    <definedName name="__123Graph_BY-USCHEESE" hidden="1">#REF!</definedName>
    <definedName name="__123Graph_BY-USCOP" localSheetId="0" hidden="1">#REF!</definedName>
    <definedName name="__123Graph_BY-USCOP" hidden="1">#REF!</definedName>
    <definedName name="__123Graph_BY-USFLUID" localSheetId="0" hidden="1">#REF!</definedName>
    <definedName name="__123Graph_BY-USFLUID" hidden="1">#REF!</definedName>
    <definedName name="__123Graph_BY-USICECREAM" localSheetId="0" hidden="1">#REF!</definedName>
    <definedName name="__123Graph_BY-USICECREAM" hidden="1">#REF!</definedName>
    <definedName name="__123Graph_BY-USNFDM" localSheetId="0" hidden="1">#REF!</definedName>
    <definedName name="__123Graph_BY-USNFDM" hidden="1">#REF!</definedName>
    <definedName name="__123Graph_C" localSheetId="0" hidden="1">#REF!</definedName>
    <definedName name="__123Graph_C" hidden="1">#REF!</definedName>
    <definedName name="__123Graph_CCLASS1+2" hidden="1">'[4]TOTAL SOLIDS'!#REF!</definedName>
    <definedName name="__123Graph_CPOOLLAG1980" localSheetId="0" hidden="1">'[7]#PRICES CA class'!#REF!</definedName>
    <definedName name="__123Graph_CPOOLLAG1980" hidden="1">'[6]#PRICES CA class'!#REF!</definedName>
    <definedName name="__123Graph_CPOOLLAGALL" localSheetId="0" hidden="1">'[7]#PRICES CA class'!#REF!</definedName>
    <definedName name="__123Graph_CPOOLLAGALL" hidden="1">'[6]#PRICES CA class'!#REF!</definedName>
    <definedName name="__123Graph_CY-1234A4B" localSheetId="0" hidden="1">'[7]#PRICES CA class'!#REF!</definedName>
    <definedName name="__123Graph_CY-1234A4B" hidden="1">'[6]#PRICES CA class'!#REF!</definedName>
    <definedName name="__123Graph_CY-A.D.55-60" localSheetId="0" hidden="1">'[7]#PRICES CA class'!#REF!</definedName>
    <definedName name="__123Graph_CY-A.D.55-60" hidden="1">'[6]#PRICES CA class'!#REF!</definedName>
    <definedName name="__123Graph_CY-AVE.DAILY" localSheetId="0" hidden="1">'[7]#PRICES CA class'!#REF!</definedName>
    <definedName name="__123Graph_CY-AVE.DAILY" hidden="1">'[6]#PRICES CA class'!#REF!</definedName>
    <definedName name="__123Graph_CY-CAFLUID" localSheetId="0" hidden="1">#REF!</definedName>
    <definedName name="__123Graph_CY-CAFLUID" hidden="1">#REF!</definedName>
    <definedName name="__123Graph_CY-COP1957ON" localSheetId="0" hidden="1">'[7]#PRICES CA class'!#REF!</definedName>
    <definedName name="__123Graph_CY-COP1957ON" hidden="1">'[6]#PRICES CA class'!#REF!</definedName>
    <definedName name="__123Graph_CY-COP1970ON" localSheetId="0" hidden="1">'[7]#PRICES CA class'!#REF!</definedName>
    <definedName name="__123Graph_CY-COP1970ON" hidden="1">'[6]#PRICES CA class'!#REF!</definedName>
    <definedName name="__123Graph_CY-COP/PNV" localSheetId="0" hidden="1">'[7]#PRICES CA class'!#REF!</definedName>
    <definedName name="__123Graph_CY-COP/PNV" hidden="1">'[6]#PRICES CA class'!#REF!</definedName>
    <definedName name="__123Graph_CY-COP/PSC" localSheetId="0" hidden="1">'[7]#PRICES CA class'!#REF!</definedName>
    <definedName name="__123Graph_CY-COP/PSC" hidden="1">'[6]#PRICES CA class'!#REF!</definedName>
    <definedName name="__123Graph_CY-COP/PSV" localSheetId="0" hidden="1">'[7]#PRICES CA class'!#REF!</definedName>
    <definedName name="__123Graph_CY-COP/PSV" hidden="1">'[6]#PRICES CA class'!#REF!</definedName>
    <definedName name="__123Graph_CY-COP/QOBNV" localSheetId="0" hidden="1">'[7]#PRICES CA class'!#REF!</definedName>
    <definedName name="__123Graph_CY-COP/QOBNV" hidden="1">'[6]#PRICES CA class'!#REF!</definedName>
    <definedName name="__123Graph_CY-MILK/COW" localSheetId="0" hidden="1">'[7]#PRICES CA class'!#REF!</definedName>
    <definedName name="__123Graph_CY-MILK/COW" hidden="1">'[6]#PRICES CA class'!#REF!</definedName>
    <definedName name="__123Graph_CY-PRODUCTION" localSheetId="0" hidden="1">'[7]#PRICES CA class'!#REF!</definedName>
    <definedName name="__123Graph_CY-PRODUCTION" hidden="1">'[6]#PRICES CA class'!#REF!</definedName>
    <definedName name="__123Graph_CY-QBOB-COP" localSheetId="0" hidden="1">'[7]#PRICES CA class'!#REF!</definedName>
    <definedName name="__123Graph_CY-QBOB-COP" hidden="1">'[6]#PRICES CA class'!#REF!</definedName>
    <definedName name="__123Graph_CY-USBUTTER" localSheetId="0" hidden="1">#REF!</definedName>
    <definedName name="__123Graph_CY-USBUTTER" hidden="1">#REF!</definedName>
    <definedName name="__123Graph_CY-USCCC" localSheetId="0" hidden="1">#REF!</definedName>
    <definedName name="__123Graph_CY-USCCC" hidden="1">#REF!</definedName>
    <definedName name="__123Graph_CY-USCHEESE" localSheetId="0" hidden="1">#REF!</definedName>
    <definedName name="__123Graph_CY-USCHEESE" hidden="1">#REF!</definedName>
    <definedName name="__123Graph_CY-USCOP" localSheetId="0" hidden="1">#REF!</definedName>
    <definedName name="__123Graph_CY-USCOP" hidden="1">#REF!</definedName>
    <definedName name="__123Graph_CY-USFLUID" localSheetId="0" hidden="1">#REF!</definedName>
    <definedName name="__123Graph_CY-USFLUID" hidden="1">#REF!</definedName>
    <definedName name="__123Graph_CY-USICECREAM" localSheetId="0" hidden="1">#REF!</definedName>
    <definedName name="__123Graph_CY-USICECREAM" hidden="1">#REF!</definedName>
    <definedName name="__123Graph_CY-USNFDM" localSheetId="0" hidden="1">#REF!</definedName>
    <definedName name="__123Graph_CY-USNFDM" hidden="1">#REF!</definedName>
    <definedName name="__123Graph_D" localSheetId="0" hidden="1">#REF!</definedName>
    <definedName name="__123Graph_D" hidden="1">#REF!</definedName>
    <definedName name="__123Graph_D957ICECREAM" localSheetId="0" hidden="1">#REF!</definedName>
    <definedName name="__123Graph_D957ICECREAM" hidden="1">#REF!</definedName>
    <definedName name="__123Graph_DCDCCCCBUTTER" localSheetId="0" hidden="1">#REF!</definedName>
    <definedName name="__123Graph_DCDCCCCBUTTER" hidden="1">#REF!</definedName>
    <definedName name="__123Graph_DCDCCCCCHEESE" localSheetId="0" hidden="1">#REF!</definedName>
    <definedName name="__123Graph_DCDCCCCCHEESE" hidden="1">#REF!</definedName>
    <definedName name="__123Graph_DCDCCCCNFDM" localSheetId="0" hidden="1">#REF!</definedName>
    <definedName name="__123Graph_DCDCCCCNFDM" hidden="1">#REF!</definedName>
    <definedName name="__123Graph_DCDR-PH" localSheetId="0" hidden="1">'[7]#PRICES CA class'!#REF!</definedName>
    <definedName name="__123Graph_DCDR-PH" hidden="1">'[6]#PRICES CA class'!#REF!</definedName>
    <definedName name="__123Graph_DPOOLLAG1980" localSheetId="0" hidden="1">'[7]#PRICES CA class'!#REF!</definedName>
    <definedName name="__123Graph_DPOOLLAG1980" hidden="1">'[6]#PRICES CA class'!#REF!</definedName>
    <definedName name="__123Graph_DPOOLLAGALL" localSheetId="0" hidden="1">'[7]#PRICES CA class'!#REF!</definedName>
    <definedName name="__123Graph_DPOOLLAGALL" hidden="1">'[6]#PRICES CA class'!#REF!</definedName>
    <definedName name="__123Graph_DY-1234A4B" localSheetId="0" hidden="1">'[7]#PRICES CA class'!#REF!</definedName>
    <definedName name="__123Graph_DY-1234A4B" hidden="1">'[6]#PRICES CA class'!#REF!</definedName>
    <definedName name="__123Graph_DY-A.D.55-60" localSheetId="0" hidden="1">'[7]#PRICES CA class'!#REF!</definedName>
    <definedName name="__123Graph_DY-A.D.55-60" hidden="1">'[6]#PRICES CA class'!#REF!</definedName>
    <definedName name="__123Graph_DY-AVE.DAILY" localSheetId="0" hidden="1">'[7]#PRICES CA class'!#REF!</definedName>
    <definedName name="__123Graph_DY-AVE.DAILY" hidden="1">'[6]#PRICES CA class'!#REF!</definedName>
    <definedName name="__123Graph_DY-CAFLUID" localSheetId="0" hidden="1">#REF!</definedName>
    <definedName name="__123Graph_DY-CAFLUID" hidden="1">#REF!</definedName>
    <definedName name="__123Graph_DY-COP1957ON" localSheetId="0" hidden="1">'[7]#PRICES CA class'!#REF!</definedName>
    <definedName name="__123Graph_DY-COP1957ON" hidden="1">'[6]#PRICES CA class'!#REF!</definedName>
    <definedName name="__123Graph_DY-COP1970ON" localSheetId="0" hidden="1">'[7]#PRICES CA class'!#REF!</definedName>
    <definedName name="__123Graph_DY-COP1970ON" hidden="1">'[6]#PRICES CA class'!#REF!</definedName>
    <definedName name="__123Graph_DY-MILK/COW" localSheetId="0" hidden="1">'[7]#PRICES CA class'!#REF!</definedName>
    <definedName name="__123Graph_DY-MILK/COW" hidden="1">'[6]#PRICES CA class'!#REF!</definedName>
    <definedName name="__123Graph_DY-PRICE&amp;COST" localSheetId="0" hidden="1">'[7]#PRICES CA class'!#REF!</definedName>
    <definedName name="__123Graph_DY-PRICE&amp;COST" hidden="1">'[6]#PRICES CA class'!#REF!</definedName>
    <definedName name="__123Graph_DY-USBUTTER" localSheetId="0" hidden="1">#REF!</definedName>
    <definedName name="__123Graph_DY-USBUTTER" hidden="1">#REF!</definedName>
    <definedName name="__123Graph_DY-USCCC" localSheetId="0" hidden="1">#REF!</definedName>
    <definedName name="__123Graph_DY-USCCC" hidden="1">#REF!</definedName>
    <definedName name="__123Graph_DY-USCHEESE" localSheetId="0" hidden="1">#REF!</definedName>
    <definedName name="__123Graph_DY-USCHEESE" hidden="1">#REF!</definedName>
    <definedName name="__123Graph_DY-USCOP" localSheetId="0" hidden="1">#REF!</definedName>
    <definedName name="__123Graph_DY-USCOP" hidden="1">#REF!</definedName>
    <definedName name="__123Graph_DY-USFLUID" localSheetId="0" hidden="1">#REF!</definedName>
    <definedName name="__123Graph_DY-USFLUID" hidden="1">#REF!</definedName>
    <definedName name="__123Graph_DY-USICECREAM" localSheetId="0" hidden="1">#REF!</definedName>
    <definedName name="__123Graph_DY-USICECREAM" hidden="1">#REF!</definedName>
    <definedName name="__123Graph_DY-USNFDM" localSheetId="0" hidden="1">#REF!</definedName>
    <definedName name="__123Graph_DY-USNFDM" hidden="1">#REF!</definedName>
    <definedName name="__123Graph_E957ICECREAM" localSheetId="0" hidden="1">#REF!</definedName>
    <definedName name="__123Graph_E957ICECREAM" hidden="1">#REF!</definedName>
    <definedName name="__123Graph_ECDCCCCBUTTER" localSheetId="0" hidden="1">#REF!</definedName>
    <definedName name="__123Graph_ECDCCCCBUTTER" hidden="1">#REF!</definedName>
    <definedName name="__123Graph_ECDCCCCCHEESE" localSheetId="0" hidden="1">#REF!</definedName>
    <definedName name="__123Graph_ECDCCCCCHEESE" hidden="1">#REF!</definedName>
    <definedName name="__123Graph_ECDCCCCNFDM" localSheetId="0" hidden="1">#REF!</definedName>
    <definedName name="__123Graph_ECDCCCCNFDM" hidden="1">#REF!</definedName>
    <definedName name="__123Graph_ECDR-PH" localSheetId="0" hidden="1">'[7]#PRICES CA class'!#REF!</definedName>
    <definedName name="__123Graph_ECDR-PH" hidden="1">'[6]#PRICES CA class'!#REF!</definedName>
    <definedName name="__123Graph_EPOOLLAG1980" localSheetId="0" hidden="1">'[7]#PRICES CA class'!#REF!</definedName>
    <definedName name="__123Graph_EPOOLLAG1980" hidden="1">'[6]#PRICES CA class'!#REF!</definedName>
    <definedName name="__123Graph_EPOOLLAGALL" localSheetId="0" hidden="1">'[7]#PRICES CA class'!#REF!</definedName>
    <definedName name="__123Graph_EPOOLLAGALL" hidden="1">'[6]#PRICES CA class'!#REF!</definedName>
    <definedName name="__123Graph_EY-1234A4B" localSheetId="0" hidden="1">'[7]#PRICES CA class'!#REF!</definedName>
    <definedName name="__123Graph_EY-1234A4B" hidden="1">'[6]#PRICES CA class'!#REF!</definedName>
    <definedName name="__123Graph_EY-A.D.55-60" localSheetId="0" hidden="1">'[7]#PRICES CA class'!#REF!</definedName>
    <definedName name="__123Graph_EY-A.D.55-60" hidden="1">'[6]#PRICES CA class'!#REF!</definedName>
    <definedName name="__123Graph_EY-AVE.DAILY" localSheetId="0" hidden="1">'[7]#PRICES CA class'!#REF!</definedName>
    <definedName name="__123Graph_EY-AVE.DAILY" hidden="1">'[6]#PRICES CA class'!#REF!</definedName>
    <definedName name="__123Graph_EY-COP1957ON" localSheetId="0" hidden="1">'[7]#PRICES CA class'!#REF!</definedName>
    <definedName name="__123Graph_EY-COP1957ON" hidden="1">'[6]#PRICES CA class'!#REF!</definedName>
    <definedName name="__123Graph_EY-COP1970ON" localSheetId="0" hidden="1">'[7]#PRICES CA class'!#REF!</definedName>
    <definedName name="__123Graph_EY-COP1970ON" hidden="1">'[6]#PRICES CA class'!#REF!</definedName>
    <definedName name="__123Graph_EY-MILK/COW" localSheetId="0" hidden="1">'[7]#PRICES CA class'!#REF!</definedName>
    <definedName name="__123Graph_EY-MILK/COW" hidden="1">'[6]#PRICES CA class'!#REF!</definedName>
    <definedName name="__123Graph_EY-USCOP" localSheetId="0" hidden="1">#REF!</definedName>
    <definedName name="__123Graph_EY-USCOP" hidden="1">#REF!</definedName>
    <definedName name="__123Graph_F" localSheetId="0" hidden="1">#REF!</definedName>
    <definedName name="__123Graph_F" hidden="1">#REF!</definedName>
    <definedName name="__123Graph_FCOSTA:Q-OB" localSheetId="0" hidden="1">'[7]#PRICES CA class'!#REF!</definedName>
    <definedName name="__123Graph_FCOSTA:Q-OB" hidden="1">'[6]#PRICES CA class'!#REF!</definedName>
    <definedName name="__123Graph_FY-A.D.55-60" localSheetId="0" hidden="1">'[7]#PRICES CA class'!#REF!</definedName>
    <definedName name="__123Graph_FY-A.D.55-60" hidden="1">'[6]#PRICES CA class'!#REF!</definedName>
    <definedName name="__123Graph_FY-AVE.DAILY" localSheetId="0" hidden="1">'[7]#PRICES CA class'!#REF!</definedName>
    <definedName name="__123Graph_FY-AVE.DAILY" hidden="1">'[6]#PRICES CA class'!#REF!</definedName>
    <definedName name="__123Graph_FY-COP1957ON" localSheetId="0" hidden="1">'[7]#PRICES CA class'!#REF!</definedName>
    <definedName name="__123Graph_FY-COP1957ON" hidden="1">'[6]#PRICES CA class'!#REF!</definedName>
    <definedName name="__123Graph_FY-COP1970ON" localSheetId="0" hidden="1">'[7]#PRICES CA class'!#REF!</definedName>
    <definedName name="__123Graph_FY-COP1970ON" hidden="1">'[6]#PRICES CA class'!#REF!</definedName>
    <definedName name="__123Graph_FY-MILK/COW" localSheetId="0" hidden="1">'[7]#PRICES CA class'!#REF!</definedName>
    <definedName name="__123Graph_FY-MILK/COW" hidden="1">'[6]#PRICES CA class'!#REF!</definedName>
    <definedName name="__123Graph_FY-PRICE&amp;COST" localSheetId="0" hidden="1">'[7]#PRICES CA class'!#REF!</definedName>
    <definedName name="__123Graph_FY-PRICE&amp;COST" hidden="1">'[6]#PRICES CA class'!#REF!</definedName>
    <definedName name="__123Graph_FY-QBOB-COP" localSheetId="0" hidden="1">'[7]#PRICES CA class'!#REF!</definedName>
    <definedName name="__123Graph_FY-QBOB-COP" hidden="1">'[6]#PRICES CA class'!#REF!</definedName>
    <definedName name="__123Graph_FY-USBUTTER" localSheetId="0" hidden="1">#REF!</definedName>
    <definedName name="__123Graph_FY-USBUTTER" hidden="1">#REF!</definedName>
    <definedName name="__123Graph_FY-USCCC" localSheetId="0" hidden="1">#REF!</definedName>
    <definedName name="__123Graph_FY-USCCC" hidden="1">#REF!</definedName>
    <definedName name="__123Graph_FY-USCHEESE" localSheetId="0" hidden="1">#REF!</definedName>
    <definedName name="__123Graph_FY-USCHEESE" hidden="1">#REF!</definedName>
    <definedName name="__123Graph_FY-USCOP" localSheetId="0" hidden="1">#REF!</definedName>
    <definedName name="__123Graph_FY-USCOP" hidden="1">#REF!</definedName>
    <definedName name="__123Graph_FY-USFLUID" localSheetId="0" hidden="1">#REF!</definedName>
    <definedName name="__123Graph_FY-USFLUID" hidden="1">#REF!</definedName>
    <definedName name="__123Graph_FY-USICECREAM" localSheetId="0" hidden="1">#REF!</definedName>
    <definedName name="__123Graph_FY-USICECREAM" hidden="1">#REF!</definedName>
    <definedName name="__123Graph_FY-USNFDM" localSheetId="0" hidden="1">#REF!</definedName>
    <definedName name="__123Graph_FY-USNFDM" hidden="1">#REF!</definedName>
    <definedName name="__123Graph_X1-COPOBQ" localSheetId="0" hidden="1">'[8]DATA'!#REF!</definedName>
    <definedName name="__123Graph_X1-COPOBQ" hidden="1">'[2]DATA'!#REF!</definedName>
    <definedName name="__123Graph_XBUTTER" localSheetId="0" hidden="1">'[8]DATA'!#REF!</definedName>
    <definedName name="__123Graph_XBUTTER" hidden="1">'[2]DATA'!#REF!</definedName>
    <definedName name="__123Graph_XCHEESE" localSheetId="0" hidden="1">'[8]DATA'!#REF!</definedName>
    <definedName name="__123Graph_XCHEESE" hidden="1">'[2]DATA'!#REF!</definedName>
    <definedName name="__123Graph_XNFDM" localSheetId="0" hidden="1">'[8]DATA'!#REF!</definedName>
    <definedName name="__123Graph_XNFDM" hidden="1">'[2]DATA'!#REF!</definedName>
    <definedName name="__123Graph_XOVERBASE" localSheetId="0" hidden="1">'[8]DATA'!#REF!</definedName>
    <definedName name="__123Graph_XOVERBASE" hidden="1">'[2]DATA'!#REF!</definedName>
    <definedName name="_123Graph_X2" hidden="1">#REF!</definedName>
    <definedName name="_Key1" hidden="1">#REF!</definedName>
    <definedName name="_Order1" hidden="1">255</definedName>
    <definedName name="_Order2" hidden="1">255</definedName>
    <definedName name="_Regression_Out" localSheetId="0" hidden="1">'[7]#PRICES CA class'!#REF!</definedName>
    <definedName name="_Regression_Out" hidden="1">'[1]PRICES ca class'!#REF!</definedName>
    <definedName name="_Regression_X" localSheetId="0" hidden="1">'[7]#PRICES CA class'!#REF!</definedName>
    <definedName name="_Regression_X" hidden="1">'[1]PRICES ca class'!#REF!</definedName>
    <definedName name="_Regression_Y" localSheetId="0" hidden="1">'[7]#PRICES CA class'!#REF!</definedName>
    <definedName name="_Regression_Y" hidden="1">'[1]PRICES ca class'!#REF!</definedName>
    <definedName name="_Sort" hidden="1">#REF!</definedName>
    <definedName name="C_">#REF!</definedName>
    <definedName name="COP" localSheetId="0">'[7]#PRICES CA class'!#REF!</definedName>
    <definedName name="COP">'[1]PRICES ca class'!#REF!</definedName>
    <definedName name="DATE">#REF!</definedName>
    <definedName name="E">#REF!</definedName>
    <definedName name="HOME" localSheetId="0">'[7]#PRICES CA class'!#REF!</definedName>
    <definedName name="HOME">'[1]PRICES ca class'!#REF!</definedName>
    <definedName name="MILK" localSheetId="0">'[7]#PRICES CA class'!#REF!</definedName>
    <definedName name="MILK">'[1]PRICES ca class'!#REF!</definedName>
    <definedName name="POOLING" localSheetId="0">'[7]#PRICES CA class'!#REF!</definedName>
    <definedName name="POOLING">'[1]PRICES ca class'!#REF!</definedName>
    <definedName name="PRICE" localSheetId="0">'[8]DATA'!#REF!</definedName>
    <definedName name="PRICE">'[2]DATA'!#REF!</definedName>
    <definedName name="PRICES" localSheetId="0">'[7]#PRICES CA class'!#REF!</definedName>
    <definedName name="PRICES">'[1]PRICES ca class'!#REF!</definedName>
    <definedName name="_xlnm.Print_Area" localSheetId="0">'Table 1'!$A$1:$F$81</definedName>
    <definedName name="PRINT_AREA_MI">#REF!</definedName>
    <definedName name="_xlnm.Print_Titles" localSheetId="0">'Table 1'!$A:$B,'Table 1'!$12:$21</definedName>
    <definedName name="TEST">#REF!</definedName>
    <definedName name="ttttt" localSheetId="0" hidden="1">'[7]#PRICES CA class'!#REF!</definedName>
    <definedName name="ttttt" hidden="1">'[1]PRICES ca class'!#REF!</definedName>
    <definedName name="VOLCOVER">#REF!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<sst xmlns="http://schemas.openxmlformats.org/spreadsheetml/2006/main" count="248" uniqueCount="68">
  <si>
    <t>Price Formula Changes on California Class and Pool Prices</t>
  </si>
  <si>
    <t>Class 4b</t>
  </si>
  <si>
    <t>Pool Revenue</t>
  </si>
  <si>
    <t>Pool Price</t>
  </si>
  <si>
    <t>($/cwt)</t>
  </si>
  <si>
    <t>(millions)</t>
  </si>
  <si>
    <t>Change</t>
  </si>
  <si>
    <t>($/lb)</t>
  </si>
  <si>
    <r>
      <t>1</t>
    </r>
    <r>
      <rPr>
        <sz val="10"/>
        <rFont val="Arial"/>
        <family val="2"/>
      </rPr>
      <t>The protein conversion of WPC 34 assumes 13% protein content of dry whey. T</t>
    </r>
    <r>
      <rPr>
        <sz val="10"/>
        <rFont val="Arial"/>
        <family val="0"/>
      </rPr>
      <t>he impact of this analysis reflects only the change in the whey value (changes in the fob adjusters, yield and make allowance were not considered in these estimates)</t>
    </r>
  </si>
  <si>
    <t>Using historic commodity prices, estimates assume the previous formula, prior to the October 2007 hearing, had been in effect from January 2003 through December 2007</t>
  </si>
  <si>
    <t>DMN</t>
  </si>
  <si>
    <t>MONTH</t>
  </si>
  <si>
    <t>26th-25th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</si>
  <si>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</si>
  <si>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</si>
  <si>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</si>
  <si>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</si>
  <si>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</si>
  <si>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</si>
  <si>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</si>
  <si>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</si>
  <si>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</si>
  <si>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</si>
  <si>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</si>
  <si>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</si>
  <si>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Dry Whey</t>
  </si>
  <si>
    <t>Mostly</t>
  </si>
  <si>
    <t>Central &amp; Western</t>
  </si>
  <si>
    <t>WPC 34%</t>
  </si>
  <si>
    <t>Monthly</t>
  </si>
  <si>
    <t>(multiplied by .38)</t>
  </si>
  <si>
    <t>Lower of</t>
  </si>
  <si>
    <t>Conversion</t>
  </si>
  <si>
    <t xml:space="preserve">Whey Value Prices Used for Alternative 8 </t>
  </si>
  <si>
    <t>Ave 2004</t>
  </si>
  <si>
    <t>Ave 2005</t>
  </si>
  <si>
    <t>Ave 2006</t>
  </si>
  <si>
    <t>Ave 2007</t>
  </si>
  <si>
    <t>Ave 2003</t>
  </si>
  <si>
    <r>
      <t>Using "lower of whey price" in the formula from Alternative 1</t>
    </r>
    <r>
      <rPr>
        <b/>
        <vertAlign val="superscript"/>
        <sz val="11"/>
        <rFont val="Arial"/>
        <family val="2"/>
      </rPr>
      <t>1</t>
    </r>
  </si>
  <si>
    <r>
      <t>Using "lower of whey price" in the formula from Alternative 5</t>
    </r>
    <r>
      <rPr>
        <b/>
        <vertAlign val="superscript"/>
        <sz val="11"/>
        <rFont val="Arial"/>
        <family val="2"/>
      </rPr>
      <t>1</t>
    </r>
  </si>
  <si>
    <t>Whey Price</t>
  </si>
  <si>
    <t>Table 4</t>
  </si>
  <si>
    <t>Table 3</t>
  </si>
  <si>
    <t>Table 2</t>
  </si>
  <si>
    <t>Table 1</t>
  </si>
  <si>
    <t>Alternative 8a</t>
  </si>
  <si>
    <t xml:space="preserve">Alternative 8b </t>
  </si>
  <si>
    <t>Alternative 8c</t>
  </si>
  <si>
    <t>2003 Average</t>
  </si>
  <si>
    <t>2004 Average</t>
  </si>
  <si>
    <t>2005 average</t>
  </si>
  <si>
    <t>2006 average</t>
  </si>
  <si>
    <t>2007 average</t>
  </si>
  <si>
    <t>Using historic commodity prices, estimates assume that the previous formula 
had been in effect from January 2003 through January 2008</t>
  </si>
  <si>
    <t>resulting from Alternative 8 presented to the Whey Committee</t>
  </si>
  <si>
    <t>"Lower of whey price" only</t>
  </si>
  <si>
    <t>Alternative 8b</t>
  </si>
  <si>
    <t>Table 6</t>
  </si>
  <si>
    <r>
      <t>Alternative 1</t>
    </r>
    <r>
      <rPr>
        <vertAlign val="superscript"/>
        <sz val="11"/>
        <rFont val="Arial"/>
        <family val="2"/>
      </rPr>
      <t>1</t>
    </r>
  </si>
  <si>
    <r>
      <t>Alternative 5</t>
    </r>
    <r>
      <rPr>
        <vertAlign val="superscript"/>
        <sz val="11"/>
        <rFont val="Arial"/>
        <family val="2"/>
      </rPr>
      <t>1</t>
    </r>
  </si>
  <si>
    <t>series</t>
  </si>
  <si>
    <t>Summary of annual averages</t>
  </si>
  <si>
    <r>
      <t xml:space="preserve">Using "lower of whey price" </t>
    </r>
    <r>
      <rPr>
        <b/>
        <vertAlign val="superscript"/>
        <sz val="11"/>
        <rFont val="Arial"/>
        <family val="2"/>
      </rPr>
      <t>1</t>
    </r>
  </si>
  <si>
    <t>Table 5</t>
  </si>
  <si>
    <r>
      <t>1</t>
    </r>
    <r>
      <rPr>
        <sz val="9"/>
        <rFont val="Arial"/>
        <family val="0"/>
      </rPr>
      <t>The "lower of whey price" is used in those alternatives to replace the suggested whey price</t>
    </r>
  </si>
  <si>
    <r>
      <t>1</t>
    </r>
    <r>
      <rPr>
        <sz val="10"/>
        <rFont val="Arial"/>
        <family val="2"/>
      </rPr>
      <t>The analysis reflects the impact of the formula suggested in Alternative 1 replacing its proposed whey price with the "lower of whey prices" shown in Table 1</t>
    </r>
  </si>
  <si>
    <r>
      <t>1</t>
    </r>
    <r>
      <rPr>
        <sz val="10"/>
        <rFont val="Arial"/>
        <family val="2"/>
      </rPr>
      <t>The analysis reflects the impact of the formula suggested in Alternative 5 replacing its proposed whey price with the "lower of whey prices" shown in Table 1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</si>
</sst>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0"/>
    <numFmt numFmtId="167" formatCode="0.00_)"/>
    <numFmt numFmtId="168" formatCode="&quot;$&quot;#,##0"/>
  </numFmts>
  <fonts count="2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0"/>
    </font>
    <font>
      <sz val="12"/>
      <name val="Arial"/>
      <family val="2"/>
    </font>
    <font>
      <b/>
      <vertAlign val="superscript"/>
      <sz val="11"/>
      <name val="Arial"/>
      <family val="2"/>
    </font>
    <font>
      <sz val="12"/>
      <name val="SWISS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SWISS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0"/>
    </font>
    <font>
      <sz val="9"/>
      <name val="Arial"/>
      <family val="0"/>
    </font>
    <font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1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>
      <alignment horizontal="center" wrapText="1"/>
      <protection/>
    </xf>
    <xf numFmtId="0" fontId="7" fillId="0" borderId="0" applyNumberFormat="0" applyFill="0" applyBorder="0">
      <alignment horizontal="center" wrapText="1"/>
      <protection/>
    </xf>
  </cellStyleXfs>
  <cellXfs count="162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6" fontId="11" fillId="0" borderId="0" xfId="21" applyNumberFormat="1" applyFont="1" applyBorder="1" applyAlignment="1">
      <alignment horizontal="centerContinuous"/>
      <protection/>
    </xf>
    <xf numFmtId="166" fontId="11" fillId="0" borderId="0" xfId="21" applyNumberFormat="1" applyFont="1" applyBorder="1" applyAlignment="1">
      <alignment horizontal="center"/>
      <protection/>
    </xf>
    <xf numFmtId="0" fontId="3" fillId="0" borderId="0" xfId="21" applyNumberFormat="1" applyFont="1" applyBorder="1" applyAlignment="1">
      <alignment horizontal="center" shrinkToFit="1"/>
      <protection/>
    </xf>
    <xf numFmtId="0" fontId="3" fillId="0" borderId="0" xfId="21" applyNumberFormat="1" applyFont="1" applyFill="1" applyBorder="1" applyAlignment="1">
      <alignment horizontal="center" shrinkToFit="1"/>
      <protection/>
    </xf>
    <xf numFmtId="166" fontId="3" fillId="0" borderId="0" xfId="21" applyNumberFormat="1" applyFont="1" applyBorder="1" applyAlignment="1">
      <alignment horizontal="center" shrinkToFit="1"/>
      <protection/>
    </xf>
    <xf numFmtId="0" fontId="12" fillId="0" borderId="0" xfId="21" applyNumberFormat="1" applyFont="1" applyBorder="1" applyAlignment="1">
      <alignment horizontal="center" shrinkToFit="1"/>
      <protection/>
    </xf>
    <xf numFmtId="0" fontId="2" fillId="0" borderId="0" xfId="21" applyNumberFormat="1" applyFont="1" applyBorder="1" applyAlignment="1">
      <alignment horizontal="center" shrinkToFit="1"/>
      <protection/>
    </xf>
    <xf numFmtId="166" fontId="2" fillId="0" borderId="0" xfId="21" applyNumberFormat="1" applyFont="1" applyBorder="1" applyAlignment="1">
      <alignment horizontal="center" shrinkToFit="1"/>
      <protection/>
    </xf>
    <xf numFmtId="0" fontId="8" fillId="0" borderId="0" xfId="21" applyNumberFormat="1" applyFont="1" applyBorder="1" applyAlignment="1">
      <alignment horizontal="center" shrinkToFit="1"/>
      <protection/>
    </xf>
    <xf numFmtId="0" fontId="2" fillId="0" borderId="0" xfId="21" applyNumberFormat="1" applyFont="1" applyBorder="1" applyAlignment="1" quotePrefix="1">
      <alignment horizontal="center" shrinkToFit="1"/>
      <protection/>
    </xf>
    <xf numFmtId="166" fontId="8" fillId="0" borderId="0" xfId="21" applyNumberFormat="1" applyFont="1" applyBorder="1" applyAlignment="1">
      <alignment horizontal="center"/>
      <protection/>
    </xf>
    <xf numFmtId="0" fontId="2" fillId="0" borderId="0" xfId="21" applyNumberFormat="1" applyFont="1" applyBorder="1" applyAlignment="1" applyProtection="1">
      <alignment/>
      <protection/>
    </xf>
    <xf numFmtId="166" fontId="2" fillId="0" borderId="0" xfId="21" applyNumberFormat="1" applyFont="1" applyBorder="1" applyAlignment="1">
      <alignment horizontal="center"/>
      <protection/>
    </xf>
    <xf numFmtId="166" fontId="2" fillId="0" borderId="0" xfId="21" applyNumberFormat="1" applyFont="1" applyFill="1" applyBorder="1" applyAlignment="1" applyProtection="1">
      <alignment horizontal="center"/>
      <protection/>
    </xf>
    <xf numFmtId="166" fontId="2" fillId="0" borderId="0" xfId="21" applyNumberFormat="1" applyFont="1" applyBorder="1" applyAlignment="1" applyProtection="1">
      <alignment horizontal="center"/>
      <protection/>
    </xf>
    <xf numFmtId="166" fontId="2" fillId="0" borderId="0" xfId="21" applyNumberFormat="1" applyFont="1" applyFill="1" applyBorder="1" applyAlignment="1">
      <alignment horizontal="center"/>
      <protection/>
    </xf>
    <xf numFmtId="166" fontId="2" fillId="0" borderId="0" xfId="21" applyNumberFormat="1" applyFont="1" applyFill="1" applyBorder="1" applyAlignment="1">
      <alignment horizontal="center" shrinkToFit="1"/>
      <protection/>
    </xf>
    <xf numFmtId="0" fontId="2" fillId="0" borderId="0" xfId="21" applyNumberFormat="1" applyFont="1" applyFill="1" applyBorder="1" applyAlignment="1" applyProtection="1">
      <alignment/>
      <protection/>
    </xf>
    <xf numFmtId="166" fontId="8" fillId="0" borderId="0" xfId="21" applyNumberFormat="1" applyFont="1" applyFill="1" applyBorder="1" applyAlignment="1">
      <alignment horizontal="center"/>
      <protection/>
    </xf>
    <xf numFmtId="166" fontId="8" fillId="0" borderId="0" xfId="21" applyNumberFormat="1" applyFont="1" applyBorder="1" applyAlignment="1">
      <alignment/>
      <protection/>
    </xf>
    <xf numFmtId="0" fontId="8" fillId="0" borderId="0" xfId="21" applyNumberFormat="1" applyFont="1" applyBorder="1" applyAlignment="1" applyProtection="1">
      <alignment/>
      <protection/>
    </xf>
    <xf numFmtId="0" fontId="8" fillId="0" borderId="0" xfId="21" applyNumberFormat="1" applyFont="1" applyBorder="1" applyAlignment="1">
      <alignment/>
      <protection/>
    </xf>
    <xf numFmtId="0" fontId="12" fillId="0" borderId="0" xfId="21" applyNumberFormat="1" applyFont="1" applyBorder="1" applyAlignment="1">
      <alignment shrinkToFit="1"/>
      <protection/>
    </xf>
    <xf numFmtId="167" fontId="13" fillId="0" borderId="0" xfId="21" applyFont="1" applyBorder="1" applyAlignment="1">
      <alignment/>
      <protection/>
    </xf>
    <xf numFmtId="166" fontId="2" fillId="0" borderId="0" xfId="21" applyNumberFormat="1" applyFont="1" applyBorder="1" applyAlignment="1">
      <alignment/>
      <protection/>
    </xf>
    <xf numFmtId="166" fontId="2" fillId="0" borderId="0" xfId="21" applyNumberFormat="1" applyFont="1" applyFill="1" applyBorder="1" applyAlignment="1">
      <alignment/>
      <protection/>
    </xf>
    <xf numFmtId="17" fontId="0" fillId="2" borderId="0" xfId="0" applyNumberFormat="1" applyFill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17" fontId="0" fillId="0" borderId="0" xfId="0" applyNumberFormat="1" applyAlignment="1">
      <alignment horizontal="center"/>
    </xf>
    <xf numFmtId="17" fontId="0" fillId="2" borderId="0" xfId="0" applyNumberFormat="1" applyFill="1" applyAlignment="1">
      <alignment horizontal="center"/>
    </xf>
    <xf numFmtId="17" fontId="0" fillId="0" borderId="0" xfId="0" applyNumberFormat="1" applyFill="1" applyAlignment="1">
      <alignment horizontal="center"/>
    </xf>
    <xf numFmtId="17" fontId="0" fillId="0" borderId="0" xfId="0" applyNumberFormat="1" applyFill="1" applyBorder="1" applyAlignment="1">
      <alignment horizontal="center"/>
    </xf>
    <xf numFmtId="17" fontId="0" fillId="2" borderId="2" xfId="0" applyNumberFormat="1" applyFill="1" applyBorder="1" applyAlignment="1">
      <alignment horizontal="center"/>
    </xf>
    <xf numFmtId="0" fontId="7" fillId="2" borderId="3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21" applyNumberFormat="1" applyFont="1" applyBorder="1" applyAlignment="1">
      <alignment shrinkToFit="1"/>
      <protection/>
    </xf>
    <xf numFmtId="0" fontId="7" fillId="0" borderId="0" xfId="21" applyNumberFormat="1" applyFont="1" applyBorder="1" applyAlignment="1">
      <alignment horizontal="center" shrinkToFit="1"/>
      <protection/>
    </xf>
    <xf numFmtId="0" fontId="7" fillId="0" borderId="0" xfId="21" applyNumberFormat="1" applyFont="1" applyFill="1" applyBorder="1" applyAlignment="1">
      <alignment horizontal="center" shrinkToFit="1"/>
      <protection/>
    </xf>
    <xf numFmtId="0" fontId="14" fillId="0" borderId="0" xfId="21" applyNumberFormat="1" applyFont="1" applyBorder="1" applyAlignment="1" applyProtection="1">
      <alignment shrinkToFit="1"/>
      <protection locked="0"/>
    </xf>
    <xf numFmtId="0" fontId="0" fillId="0" borderId="0" xfId="21" applyNumberFormat="1" applyFont="1" applyBorder="1" applyAlignment="1">
      <alignment shrinkToFit="1"/>
      <protection/>
    </xf>
    <xf numFmtId="0" fontId="0" fillId="0" borderId="0" xfId="21" applyNumberFormat="1" applyFont="1" applyBorder="1" applyAlignment="1">
      <alignment horizontal="center" shrinkToFit="1"/>
      <protection/>
    </xf>
    <xf numFmtId="0" fontId="0" fillId="0" borderId="2" xfId="21" applyNumberFormat="1" applyFont="1" applyBorder="1" applyAlignment="1">
      <alignment shrinkToFit="1"/>
      <protection/>
    </xf>
    <xf numFmtId="0" fontId="0" fillId="0" borderId="2" xfId="21" applyNumberFormat="1" applyFont="1" applyBorder="1" applyAlignment="1" quotePrefix="1">
      <alignment horizontal="center" vertical="center" shrinkToFit="1"/>
      <protection/>
    </xf>
    <xf numFmtId="164" fontId="3" fillId="0" borderId="0" xfId="0" applyNumberFormat="1" applyFont="1" applyAlignment="1">
      <alignment vertical="center"/>
    </xf>
    <xf numFmtId="17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17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8" fontId="1" fillId="2" borderId="0" xfId="0" applyNumberFormat="1" applyFont="1" applyFill="1" applyBorder="1" applyAlignment="1">
      <alignment horizontal="center" vertical="center"/>
    </xf>
    <xf numFmtId="17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2" fillId="0" borderId="0" xfId="0" applyNumberFormat="1" applyFont="1" applyAlignment="1">
      <alignment vertical="center"/>
    </xf>
    <xf numFmtId="17" fontId="15" fillId="0" borderId="3" xfId="0" applyNumberFormat="1" applyFont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168" fontId="15" fillId="0" borderId="3" xfId="0" applyNumberFormat="1" applyFont="1" applyFill="1" applyBorder="1" applyAlignment="1">
      <alignment horizontal="center" vertical="center"/>
    </xf>
    <xf numFmtId="17" fontId="15" fillId="0" borderId="3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1" fontId="0" fillId="0" borderId="7" xfId="0" applyNumberFormat="1" applyBorder="1" applyAlignment="1">
      <alignment horizontal="center"/>
    </xf>
    <xf numFmtId="0" fontId="0" fillId="0" borderId="0" xfId="0" applyBorder="1" applyAlignment="1">
      <alignment/>
    </xf>
    <xf numFmtId="165" fontId="0" fillId="0" borderId="6" xfId="0" applyNumberFormat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7" fontId="1" fillId="0" borderId="9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8" fontId="1" fillId="0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8" fontId="1" fillId="0" borderId="6" xfId="0" applyNumberFormat="1" applyFont="1" applyFill="1" applyBorder="1" applyAlignment="1">
      <alignment horizontal="center" vertical="center"/>
    </xf>
    <xf numFmtId="168" fontId="1" fillId="2" borderId="6" xfId="0" applyNumberFormat="1" applyFont="1" applyFill="1" applyBorder="1" applyAlignment="1">
      <alignment horizontal="center" vertical="center"/>
    </xf>
    <xf numFmtId="168" fontId="15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5" fillId="0" borderId="1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8" fontId="1" fillId="0" borderId="16" xfId="0" applyNumberFormat="1" applyFont="1" applyFill="1" applyBorder="1" applyAlignment="1">
      <alignment horizontal="center" vertical="center"/>
    </xf>
    <xf numFmtId="0" fontId="19" fillId="0" borderId="0" xfId="21" applyNumberFormat="1" applyFont="1" applyBorder="1" applyAlignment="1" applyProtection="1">
      <alignment/>
      <protection/>
    </xf>
    <xf numFmtId="166" fontId="19" fillId="0" borderId="0" xfId="21" applyNumberFormat="1" applyFont="1" applyBorder="1" applyAlignment="1">
      <alignment horizontal="center"/>
      <protection/>
    </xf>
    <xf numFmtId="0" fontId="19" fillId="0" borderId="0" xfId="21" applyNumberFormat="1" applyFont="1" applyBorder="1" applyAlignment="1">
      <alignment/>
      <protection/>
    </xf>
    <xf numFmtId="166" fontId="19" fillId="0" borderId="0" xfId="21" applyNumberFormat="1" applyFont="1" applyFill="1" applyBorder="1" applyAlignment="1">
      <alignment horizontal="center"/>
      <protection/>
    </xf>
    <xf numFmtId="166" fontId="19" fillId="0" borderId="0" xfId="21" applyNumberFormat="1" applyFont="1" applyBorder="1" applyAlignment="1">
      <alignment horizontal="center" shrinkToFit="1"/>
      <protection/>
    </xf>
    <xf numFmtId="0" fontId="19" fillId="0" borderId="2" xfId="21" applyNumberFormat="1" applyFont="1" applyBorder="1" applyAlignment="1" applyProtection="1">
      <alignment/>
      <protection/>
    </xf>
    <xf numFmtId="0" fontId="19" fillId="0" borderId="2" xfId="21" applyNumberFormat="1" applyFont="1" applyBorder="1" applyAlignment="1" applyProtection="1">
      <alignment vertical="center"/>
      <protection/>
    </xf>
    <xf numFmtId="166" fontId="19" fillId="0" borderId="2" xfId="21" applyNumberFormat="1" applyFont="1" applyBorder="1" applyAlignment="1">
      <alignment horizontal="center" vertical="center"/>
      <protection/>
    </xf>
    <xf numFmtId="0" fontId="11" fillId="0" borderId="0" xfId="21" applyNumberFormat="1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164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164" fontId="2" fillId="0" borderId="18" xfId="0" applyNumberFormat="1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FDM comparison" xfId="21"/>
    <cellStyle name="Percent" xfId="22"/>
    <cellStyle name="Style 35" xfId="23"/>
    <cellStyle name="Style 36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4</xdr:row>
      <xdr:rowOff>152400</xdr:rowOff>
    </xdr:from>
    <xdr:to>
      <xdr:col>3</xdr:col>
      <xdr:colOff>1200150</xdr:colOff>
      <xdr:row>9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828675"/>
          <a:ext cx="1114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0</xdr:row>
      <xdr:rowOff>47625</xdr:rowOff>
    </xdr:from>
    <xdr:to>
      <xdr:col>4</xdr:col>
      <xdr:colOff>638175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47625"/>
          <a:ext cx="1123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0</xdr:row>
      <xdr:rowOff>66675</xdr:rowOff>
    </xdr:from>
    <xdr:to>
      <xdr:col>4</xdr:col>
      <xdr:colOff>590550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66675"/>
          <a:ext cx="1123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57150</xdr:rowOff>
    </xdr:from>
    <xdr:to>
      <xdr:col>4</xdr:col>
      <xdr:colOff>600075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57150"/>
          <a:ext cx="1114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9525</xdr:rowOff>
    </xdr:from>
    <xdr:to>
      <xdr:col>6</xdr:col>
      <xdr:colOff>133350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9525"/>
          <a:ext cx="1066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0</xdr:row>
      <xdr:rowOff>0</xdr:rowOff>
    </xdr:from>
    <xdr:to>
      <xdr:col>5</xdr:col>
      <xdr:colOff>485775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0"/>
          <a:ext cx="1076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1-user-files&amp;folders\User-Folders\1-Dairy-Database\Monthly%20Dairy%20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1-User-Files\Excel\1-Database\OTHER\ALLPRIC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hdoegey\LOCALS~1\Temp\XPgrpwise\2006\2006-04%20Class%201\For%20Others%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1-User-Files\Excel\1-Database\Pooling\Pool%20Utilization%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gossard\My%20Documents\1-Dairy-Database\Annu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gossard\My%20Documents\1-Dairy-Database\Monthl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wg\My%20Documents\1-Dairy-Database\Monthl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11-User-Files\Excel\1-Database\OTHER\ALLPRIC%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wg\My%20Documents\1-Dairy-Database\temp%20grap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Contents and Sources - tables"/>
      <sheetName val="CPI WAGES ca"/>
      <sheetName val="#COP ratio &amp; ca and us"/>
      <sheetName val="COWS SLAUGHTER regional"/>
      <sheetName val="Chart2"/>
      <sheetName val="Chart4"/>
      <sheetName val="#FARMS ca pool"/>
      <sheetName val="#FORTIFICATION ca"/>
      <sheetName val="#MILK ca"/>
      <sheetName val="PRICES ca A&amp;B @test"/>
      <sheetName val="#MILK CA export-import package"/>
      <sheetName val="#MILK CA export-import bulk"/>
      <sheetName val="MILK sources class 1"/>
      <sheetName val="#MILK ca pool lbs"/>
      <sheetName val="MILK wi spot shipments"/>
      <sheetName val="MILK us leading states"/>
      <sheetName val="MILK supply demand us"/>
      <sheetName val="#MILK ca LBpCOWpDAY"/>
      <sheetName val="PLANT costs &amp; allowances"/>
      <sheetName val="PRICES ca class"/>
      <sheetName val="Chart7"/>
      <sheetName val="Chart8"/>
      <sheetName val="Chart10"/>
      <sheetName val="Chart11"/>
      <sheetName val="PRICES ca pool"/>
      <sheetName val="Chart5"/>
      <sheetName val="PRICES ca mailbox"/>
      <sheetName val="Chart6"/>
      <sheetName val="Chart6 (2)"/>
      <sheetName val="PRICES fmmo new"/>
      <sheetName val="Chart12"/>
      <sheetName val="PRICES fmmo old"/>
      <sheetName val="PRICES cheese"/>
      <sheetName val="PRICES butter"/>
      <sheetName val="PRICES nfdm"/>
      <sheetName val="Chart1"/>
      <sheetName val="PRICES other dry"/>
      <sheetName val="PRICES cond. skim"/>
      <sheetName val="PRICES FOREIGN EXCHANGE"/>
      <sheetName val="PRICES QUOTA ASSET"/>
      <sheetName val="PRICES retail fluid"/>
      <sheetName val="PRICES retail other"/>
      <sheetName val="PRICES natural gas"/>
      <sheetName val="PRICES electricity"/>
      <sheetName val="PRODUCT storage"/>
      <sheetName val="Sheet1"/>
      <sheetName val="Sheet2"/>
      <sheetName val="butter dif old"/>
      <sheetName val="butter dif"/>
      <sheetName val="cheese dif"/>
      <sheetName val="cheese"/>
      <sheetName val="butter"/>
      <sheetName val="nfdm"/>
      <sheetName val="Chart3"/>
      <sheetName val="Chart9"/>
      <sheetName val="all retail"/>
      <sheetName val="fluid retail"/>
      <sheetName val="storage v. price no nfdm"/>
      <sheetName val="storage v. price"/>
      <sheetName val="Sheet4"/>
      <sheetName val="PRICES ca c1=4a 4b ref4 crp"/>
      <sheetName val="MILK states"/>
      <sheetName val="PRICES COWS ca us"/>
      <sheetName val="PRICES HAY ca us"/>
      <sheetName val="PRICES ca old B seri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3 (2)"/>
      <sheetName val="Chart2"/>
      <sheetName val="Chart3"/>
      <sheetName val="Chart4"/>
      <sheetName val="Chart5"/>
      <sheetName val="DATA"/>
      <sheetName val="graph main"/>
      <sheetName val="butter"/>
      <sheetName val="graph"/>
      <sheetName val="cheese"/>
      <sheetName val="nfdm"/>
      <sheetName val="overba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=GENERAL"/>
      <sheetName val="fA-1 historic less current"/>
      <sheetName val="fA-2 blending down"/>
      <sheetName val="B=TRACKING - Butter Adjuster"/>
      <sheetName val="tB-1 pool prices"/>
      <sheetName val="tB-2 fat prices"/>
      <sheetName val="tB-3 4 fluids 2 standards"/>
      <sheetName val="C=TRACKING - Whey Factor"/>
      <sheetName val="tC-1 whey dif."/>
      <sheetName val="tC-3 tracking altenative"/>
      <sheetName val="tC-3 -$0.85 or -$0.98"/>
      <sheetName val="D=PRICE LEVEL -CRP Differential"/>
      <sheetName val="fD-1 all but crp adj"/>
      <sheetName val="tD-2 whey dif. freq."/>
      <sheetName val="tD-3 tracking (2)"/>
      <sheetName val="tD-4 CRP dif impacts Y"/>
      <sheetName val="fD-5 class 1"/>
      <sheetName val="fD-6 pool"/>
      <sheetName val="tD-7 panel fluid impact"/>
      <sheetName val="tD-8 CA v OR cwt"/>
      <sheetName val="fD-9 CA v OR cwt"/>
      <sheetName val="tD-10 gallon change"/>
      <sheetName val="Z=MIC - MAY BE USEFUL"/>
      <sheetName val="fZ-1 blending down all"/>
      <sheetName val="tC-2 whey dif. freq."/>
      <sheetName val="tD-2 CRP dif impacts Y"/>
      <sheetName val="fD-3 CRP dif impact M"/>
      <sheetName val="tD-4 panel fluid impac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lids lbs 1970-2000 (3)"/>
      <sheetName val="solids lbs 1970-2000"/>
      <sheetName val="solids lbs 1970-2000 (2)"/>
      <sheetName val="milk equiv. %"/>
      <sheetName val="milk equiv. lbs"/>
      <sheetName val="solids %"/>
      <sheetName val="solids lbs 1969-2000"/>
      <sheetName val="FAT"/>
      <sheetName val="SNF"/>
      <sheetName val="TOTAL SOLIDS"/>
      <sheetName val="Chart3 (3)"/>
      <sheetName val="Chart3 (4)"/>
      <sheetName val="Chart2 (2)"/>
      <sheetName val="Chart3"/>
      <sheetName val="Chart3 (2)"/>
      <sheetName val="utilization all"/>
      <sheetName val="utilization all %"/>
      <sheetName val="snf regression"/>
      <sheetName val="fat regression"/>
      <sheetName val="solids lbs 1970-2000 (4)"/>
      <sheetName val="Chart1 (2)"/>
      <sheetName val="Chart1"/>
      <sheetName val="solids lb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luid and people 25-05"/>
      <sheetName val="milk pop ams ers"/>
      <sheetName val="fluid and people 70-05"/>
      <sheetName val="fluid production &amp; sales 75-04"/>
      <sheetName val="fluid and people 27-04"/>
      <sheetName val="Chart17 (2)"/>
      <sheetName val="Contents and Sources - tables"/>
      <sheetName val="CPI-GDP"/>
      <sheetName val="ccc us %"/>
      <sheetName val="Chart16"/>
      <sheetName val="Chart17"/>
      <sheetName val="CCC"/>
      <sheetName val="COP ca, us"/>
      <sheetName val="~ COWS states"/>
      <sheetName val="Chart20"/>
      <sheetName val="COWS counties"/>
      <sheetName val="FARMS counties"/>
      <sheetName val="~ FARMS states"/>
      <sheetName val="FARMS by size 27 states "/>
      <sheetName val="HUMANS states"/>
      <sheetName val="HUMANS counties"/>
      <sheetName val="MCA ca us, MRKT AREAS ca"/>
      <sheetName val="MILK counties"/>
      <sheetName val="MILK fat regions"/>
      <sheetName val="~ MILK CA POOL fat"/>
      <sheetName val="~ MILK CA POOL snf"/>
      <sheetName val="MILK CA POOL fat+snf"/>
      <sheetName val="MILK pool old-fmmo"/>
      <sheetName val="Chart19"/>
      <sheetName val="~ MILK states"/>
      <sheetName val="Chart5"/>
      <sheetName val="Chart6"/>
      <sheetName val="Chart9 (2)"/>
      <sheetName val="Chart9"/>
      <sheetName val="Chart14"/>
      <sheetName val="Chart1 (2)"/>
      <sheetName val="MILK CA fluid, grade a b"/>
      <sheetName val="MILK world"/>
      <sheetName val="MILK FLUID world"/>
      <sheetName val="MILK noNFLUID world"/>
      <sheetName val="MILK supply demand us"/>
      <sheetName val="PRICES BLEND ca, fmmo"/>
      <sheetName val="PRICES POOL ca"/>
      <sheetName val="Chart15"/>
      <sheetName val="PRICES-INCOME states"/>
      <sheetName val="Chart18"/>
      <sheetName val="Chart13"/>
      <sheetName val="Chart21"/>
      <sheetName val="Chart22"/>
      <sheetName val="PRODUCTS 1 regions"/>
      <sheetName val="PRODUCTS  2 regions"/>
      <sheetName val="PRODUCTS 3 regions ERROR"/>
      <sheetName val="Chart8"/>
      <sheetName val="PRODUCTS 3 regions CORRECTED"/>
      <sheetName val="PRODUCTS 3 states"/>
      <sheetName val="PRODUCTS 4a states"/>
      <sheetName val="PRODUCTS 4a regions"/>
      <sheetName val="Chart12"/>
      <sheetName val="PRODUCTS 4b states"/>
      <sheetName val="PRODUCTS 4b regions"/>
      <sheetName val="Chart10"/>
      <sheetName val="Chart10 (2)"/>
      <sheetName val="Chart12 (2)"/>
      <sheetName val="Chart12 (3)"/>
      <sheetName val="Chart4"/>
      <sheetName val="Chart11"/>
      <sheetName val="PRODUCTS nondairy crude oil"/>
      <sheetName val="Sheet2"/>
      <sheetName val="FARMS counties Grade A"/>
      <sheetName val="FARMS counties Grade B"/>
      <sheetName val="MILK FAT counties"/>
      <sheetName val="Chart1"/>
      <sheetName val="Chart2"/>
      <sheetName val="Chart3"/>
      <sheetName val="milk share sv+sc"/>
      <sheetName val="milk share"/>
      <sheetName val="milk production %"/>
      <sheetName val="milk production #"/>
      <sheetName val="Chart7 (3)"/>
      <sheetName val="Chart7 (4)"/>
      <sheetName val="Chart7"/>
      <sheetName val="Chart7 (2)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8 (2)"/>
      <sheetName val="Contents and Sources - tables"/>
      <sheetName val="Sheet1"/>
      <sheetName val="CPI, WAGES ca"/>
      <sheetName val="COWS SLAUGHTER regional"/>
      <sheetName val="COP ratio, ca, us"/>
      <sheetName val="FARMS ca pool"/>
      <sheetName val="INTEREST rates"/>
      <sheetName val="FORTIFICATION ca"/>
      <sheetName val="MILK CA lb÷cow÷day"/>
      <sheetName val="# MILK ca"/>
      <sheetName val="MILK CA pool lbs"/>
      <sheetName val="MILK CA export-import package"/>
      <sheetName val="MILK CA to so. calif."/>
      <sheetName val="Chart6"/>
      <sheetName val="Chart7"/>
      <sheetName val="Chart9"/>
      <sheetName val="Chart19"/>
      <sheetName val="MILK CA export-import bulk"/>
      <sheetName val="MILK CA exempt nonpool plant"/>
      <sheetName val="MILK ca source use"/>
      <sheetName val="MILK CA class 1 sources"/>
      <sheetName val="MILK wi spot shipments"/>
      <sheetName val="MILK us leading states"/>
      <sheetName val="MILK us supply demand"/>
      <sheetName val="MILK FMMO PNW pool lbs"/>
      <sheetName val="MILK states"/>
      <sheetName val="MILK $ TA"/>
      <sheetName val="MILK TC"/>
      <sheetName val="MILK NC2NCSC SC2NCSC"/>
      <sheetName val="Milk all to SC"/>
      <sheetName val="MILK ranch NC to SC "/>
      <sheetName val="PLANT ca costs &amp; allowances"/>
      <sheetName val="#PRICES CA class"/>
      <sheetName val="# PRICES CA pool"/>
      <sheetName val="PRICES CA mailbox"/>
      <sheetName val="PRICES CA A&amp;B @test"/>
      <sheetName val="Chart3"/>
      <sheetName val="Chart8"/>
      <sheetName val="PRICES fmmo new"/>
      <sheetName val="F3 1vI 4bvIII 4avIV"/>
      <sheetName val="Chart4"/>
      <sheetName val="Chart5"/>
      <sheetName val="PRICES fmmo old"/>
      <sheetName val="Chart10"/>
      <sheetName val="Chart11"/>
      <sheetName val="PRICES butter"/>
      <sheetName val="PRICES cheese"/>
      <sheetName val="PRICES nfdm"/>
      <sheetName val="Chart12"/>
      <sheetName val="Chart13"/>
      <sheetName val="Chart14"/>
      <sheetName val="Chart15"/>
      <sheetName val="Chart16"/>
      <sheetName val="PRICES other dry"/>
      <sheetName val="Chart2"/>
      <sheetName val="Chart1"/>
      <sheetName val="PRICES cond. skim"/>
      <sheetName val="PRICES international new"/>
      <sheetName val="PRICES foreign exchange"/>
      <sheetName val="PRICES CA quota asset"/>
      <sheetName val="PRICES retail fluid"/>
      <sheetName val="PRICES raw prod &amp; retail - raw"/>
      <sheetName val="PRICES retail other"/>
      <sheetName val="PRICES natural gas - industrial"/>
      <sheetName val="PRICES natural gas - other"/>
      <sheetName val="PRICES electricity"/>
      <sheetName val="PRICES oil, diesel, unlead reg"/>
      <sheetName val="PRODUCT 4a"/>
      <sheetName val="PRODUCT storage"/>
      <sheetName val="Sheet2"/>
      <sheetName val="PRICES COWS ca us"/>
      <sheetName val="PRICES HAY ca us"/>
      <sheetName val="PRICES ca old B series"/>
      <sheetName val="Sheet3"/>
      <sheetName val="Chart17"/>
      <sheetName val="estimate vs actual swp"/>
      <sheetName val="Chart18"/>
      <sheetName val="Chart2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 and Sources - tables"/>
      <sheetName val="Chart28 (2)"/>
      <sheetName val="Sheet1"/>
      <sheetName val="CPI, PPI, WAGES ca"/>
      <sheetName val="COWS SLAUGHTER regional"/>
      <sheetName val="Chart4"/>
      <sheetName val="COP ratio, ca, us"/>
      <sheetName val="Chart17"/>
      <sheetName val="FARMS ca pool"/>
      <sheetName val="FORTIFICATION ca"/>
      <sheetName val="INTEREST rates"/>
      <sheetName val="MILK CA lb÷cow÷day"/>
      <sheetName val="# MILK ca"/>
      <sheetName val="Chart13"/>
      <sheetName val="Chart14"/>
      <sheetName val="Chart15"/>
      <sheetName val="Chart19"/>
      <sheetName val="Chart19a (2)"/>
      <sheetName val="Chart19a"/>
      <sheetName val="Chart30"/>
      <sheetName val="MILK CA export-import bulk"/>
      <sheetName val="MILK CA class 1 sources"/>
      <sheetName val="MILK CA pool lbs"/>
      <sheetName val="MILK CA exempt nonpool plant"/>
      <sheetName val="MILK CA export-import package"/>
      <sheetName val="MILK ca source use"/>
      <sheetName val="MILK wi spot shipments"/>
      <sheetName val="MILK us leading states"/>
      <sheetName val="MILK us supply demand"/>
      <sheetName val="MILK FMMO PNW pool lbs"/>
      <sheetName val="MILK states"/>
      <sheetName val="MILK $ TA"/>
      <sheetName val="MILK TC"/>
      <sheetName val="MILK NC2NCSC SC2NCSC"/>
      <sheetName val="MILK ranch NC to SC "/>
      <sheetName val="Milk all to SC"/>
      <sheetName val="MILK P to P TC"/>
      <sheetName val="PLANT ca costs &amp; allowances"/>
      <sheetName val="PRICES CA mailbox"/>
      <sheetName val="#PRICES CA class"/>
      <sheetName val="Chart31 (3)"/>
      <sheetName val="Chart31"/>
      <sheetName val="Chart31 (2)"/>
      <sheetName val="# PRICES CA pool"/>
      <sheetName val="PRICES CA A&amp;B @test"/>
      <sheetName val="Chart27"/>
      <sheetName val="Chart27 (2)"/>
      <sheetName val="Chart18"/>
      <sheetName val="Chart28"/>
      <sheetName val="PRICES fmmo new"/>
      <sheetName val="PRICES fmmo old"/>
      <sheetName val="PRICES butter"/>
      <sheetName val="PRICES cheese"/>
      <sheetName val="PRICES nfdm"/>
      <sheetName val="Chart26"/>
      <sheetName val="PRICES swp"/>
      <sheetName val="Chart25"/>
      <sheetName val="PRICES other dry"/>
      <sheetName val="Chart24"/>
      <sheetName val="PRICES international new"/>
      <sheetName val="Chart20"/>
      <sheetName val="Chart12"/>
      <sheetName val="Chart21"/>
      <sheetName val="Chart9"/>
      <sheetName val="Chart11"/>
      <sheetName val="Chart3"/>
      <sheetName val="Chart10"/>
      <sheetName val="PRICES sweeteners"/>
      <sheetName val="Chart6"/>
      <sheetName val="Chart7"/>
      <sheetName val="Chart8"/>
      <sheetName val="Chart29"/>
      <sheetName val="Chart2"/>
      <sheetName val="Chart1"/>
      <sheetName val="PRICES cond. skim"/>
      <sheetName val="PRICES foreign exchange"/>
      <sheetName val="Chart5"/>
      <sheetName val="PRICES CA quota asset"/>
      <sheetName val="Knoyn BRC"/>
      <sheetName val="PRICES retail fluid"/>
      <sheetName val="PRICES raw prod &amp; retail - raw"/>
      <sheetName val="PRICES retail other"/>
      <sheetName val="PRICES natural gas - industrial"/>
      <sheetName val="PRICES natural gas - other"/>
      <sheetName val="PRICES electricity"/>
      <sheetName val="PRICES oil, diesel, unlead reg"/>
      <sheetName val="PRODUCT 4a"/>
      <sheetName val="PRODUCT storage"/>
      <sheetName val="Sheet2"/>
      <sheetName val="MILK CA to so. calif."/>
      <sheetName val="PRICES COWS ca us"/>
      <sheetName val="PRICES HAY ca us"/>
      <sheetName val="PRICES ca old B series"/>
      <sheetName val="Sheet3"/>
      <sheetName val="CPI, WAGES ca"/>
      <sheetName val="Chart22"/>
      <sheetName val="Chart23"/>
      <sheetName val="Chart3 (2)"/>
      <sheetName val="Chart3 (3)"/>
      <sheetName val="Chart3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3 (2)"/>
      <sheetName val="Chart2"/>
      <sheetName val="Chart3"/>
      <sheetName val="Chart4"/>
      <sheetName val="Chart5"/>
      <sheetName val="DATA"/>
      <sheetName val="graph main"/>
      <sheetName val="butter"/>
      <sheetName val="graph"/>
      <sheetName val="cheese"/>
      <sheetName val="nfdm"/>
      <sheetName val="overbas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in &amp; out - bulk (2)"/>
      <sheetName val="in &amp; out - bulk"/>
      <sheetName val="grade B 5 areas 1955-70"/>
      <sheetName val="grade B 5 areas 1955-75"/>
      <sheetName val="F3a 1vI 4bvIII 4avIV"/>
      <sheetName val="PRICES ca c1=4a 4b ref4 crp"/>
      <sheetName val="sp ob cop"/>
      <sheetName val="hauling-tc"/>
      <sheetName val="tc v hauling"/>
      <sheetName val="butter cme spp"/>
      <sheetName val="cheese cme spp"/>
      <sheetName val="nfdm ca spp"/>
      <sheetName val="F11 SP Class 1"/>
      <sheetName val="Chart20 (4)"/>
      <sheetName val="Chart20 (2)"/>
      <sheetName val="Chart20 (3)"/>
      <sheetName val="Chart20"/>
      <sheetName val="Chart19"/>
      <sheetName val="Chart18"/>
      <sheetName val="Chart9"/>
      <sheetName val="Chart21"/>
      <sheetName val="nfdm stock $"/>
      <sheetName val="F10 s-bar farm retail "/>
      <sheetName val="Chart20 (5)"/>
      <sheetName val="whey prices"/>
      <sheetName val="wpc &amp; whey prices"/>
      <sheetName val="wpc vs. swp 1989 to 2006"/>
      <sheetName val="wpc vs. swp 1989 to 1995"/>
      <sheetName val="wpc vs. swp 1995 to 2000"/>
      <sheetName val="wpc vs. swp 2000 to 2006"/>
      <sheetName val="wpc vs. swp 2002 to 2005"/>
      <sheetName val="wpc vs. swp 2002 to 2004"/>
      <sheetName val="butter"/>
      <sheetName val="cheese"/>
      <sheetName val="nfdm"/>
      <sheetName val="g TA NC to SC"/>
      <sheetName val="g ALL to SC lb"/>
      <sheetName val="g ALL to SC %"/>
      <sheetName val="g TA NC to SC (2)"/>
      <sheetName val="g TA NC to SC (3)"/>
      <sheetName val="g crude oil"/>
      <sheetName val="g natural gas 2001"/>
      <sheetName val="g natural gas"/>
      <sheetName val="g electricity"/>
      <sheetName val="g electricity 2001"/>
      <sheetName val="p oil 1996-2005 both"/>
      <sheetName val="p oil 1955-2005"/>
      <sheetName val="Chart29"/>
      <sheetName val="dRETAIL v dRAW"/>
      <sheetName val="F9 club &amp; retail"/>
      <sheetName val="REGRESSION-dRETAIL v dCLUB"/>
      <sheetName val="REGRESSION-dRETAIL v dNIELSON"/>
      <sheetName val="club &amp; retail"/>
      <sheetName val="club"/>
      <sheetName val="nielson"/>
      <sheetName val="price quota asset"/>
      <sheetName val="Chart14"/>
      <sheetName val="Chart14 (3)"/>
      <sheetName val="Chart32"/>
      <sheetName val="62062.1"/>
      <sheetName val="62062.1 why (2)"/>
      <sheetName val="62062.1 why"/>
      <sheetName val="g MILK CA class 1 sources"/>
      <sheetName val="g MILK CA class 1 sources (2)"/>
      <sheetName val="g milk ca export-import bulk"/>
      <sheetName val="Chart10"/>
      <sheetName val="Chart10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1:J95"/>
  <sheetViews>
    <sheetView tabSelected="1" workbookViewId="0" topLeftCell="A4">
      <selection activeCell="F23" sqref="F23"/>
    </sheetView>
  </sheetViews>
  <sheetFormatPr defaultColWidth="15.00390625" defaultRowHeight="12.75"/>
  <cols>
    <col min="1" max="1" width="6.421875" style="51" bestFit="1" customWidth="1"/>
    <col min="2" max="2" width="13.8515625" style="51" bestFit="1" customWidth="1"/>
    <col min="3" max="3" width="12.7109375" style="40" customWidth="1"/>
    <col min="4" max="4" width="19.8515625" style="40" bestFit="1" customWidth="1"/>
    <col min="5" max="5" width="19.8515625" style="48" bestFit="1" customWidth="1"/>
    <col min="6" max="6" width="14.421875" style="40" customWidth="1"/>
    <col min="7" max="7" width="12.8515625" style="40" customWidth="1"/>
    <col min="8" max="8" width="13.140625" style="40" customWidth="1"/>
    <col min="9" max="16384" width="11.140625" style="40" customWidth="1"/>
  </cols>
  <sheetData>
    <row r="5" ht="15"/>
    <row r="6" ht="15"/>
    <row r="7" ht="15"/>
    <row r="8" ht="15"/>
    <row r="9" ht="15"/>
    <row r="10" ht="15"/>
    <row r="11" ht="18">
      <c r="D11" s="31" t="s">
        <v>45</v>
      </c>
    </row>
    <row r="12" spans="1:10" s="31" customFormat="1" ht="18">
      <c r="A12" s="142" t="s">
        <v>33</v>
      </c>
      <c r="B12" s="142"/>
      <c r="C12" s="142"/>
      <c r="D12" s="142"/>
      <c r="E12" s="142"/>
      <c r="F12" s="142"/>
      <c r="G12" s="30"/>
      <c r="H12" s="30"/>
      <c r="I12" s="30"/>
      <c r="J12" s="30"/>
    </row>
    <row r="13" ht="7.5" customHeight="1"/>
    <row r="14" spans="1:10" s="35" customFormat="1" ht="15.75">
      <c r="A14" s="68"/>
      <c r="B14" s="69"/>
      <c r="C14" s="70" t="s">
        <v>10</v>
      </c>
      <c r="D14" s="70" t="s">
        <v>10</v>
      </c>
      <c r="E14" s="70" t="s">
        <v>10</v>
      </c>
      <c r="F14" s="69" t="s">
        <v>31</v>
      </c>
      <c r="H14" s="33"/>
      <c r="I14" s="34"/>
      <c r="J14" s="34"/>
    </row>
    <row r="15" spans="1:10" s="35" customFormat="1" ht="15.75">
      <c r="A15" s="71"/>
      <c r="B15" s="68"/>
      <c r="C15" s="69" t="s">
        <v>26</v>
      </c>
      <c r="D15" s="69" t="s">
        <v>27</v>
      </c>
      <c r="E15" s="69" t="s">
        <v>27</v>
      </c>
      <c r="F15" s="69" t="s">
        <v>41</v>
      </c>
      <c r="G15" s="33"/>
      <c r="H15" s="33"/>
      <c r="I15" s="34"/>
      <c r="J15" s="32"/>
    </row>
    <row r="16" spans="1:10" s="35" customFormat="1" ht="15.75">
      <c r="A16" s="71"/>
      <c r="B16" s="68"/>
      <c r="C16" s="69"/>
      <c r="D16" s="69"/>
      <c r="E16" s="69" t="s">
        <v>32</v>
      </c>
      <c r="F16" s="69"/>
      <c r="G16" s="33"/>
      <c r="H16" s="33"/>
      <c r="I16" s="34"/>
      <c r="J16" s="32"/>
    </row>
    <row r="17" spans="1:10" s="35" customFormat="1" ht="4.5" customHeight="1">
      <c r="A17" s="68"/>
      <c r="B17" s="68"/>
      <c r="C17" s="69"/>
      <c r="D17" s="69"/>
      <c r="E17" s="69"/>
      <c r="F17" s="69"/>
      <c r="G17" s="33"/>
      <c r="H17" s="33"/>
      <c r="I17" s="34"/>
      <c r="J17" s="34"/>
    </row>
    <row r="18" spans="1:10" s="38" customFormat="1" ht="15">
      <c r="A18" s="72"/>
      <c r="B18" s="72"/>
      <c r="C18" s="73" t="s">
        <v>25</v>
      </c>
      <c r="D18" s="73" t="s">
        <v>28</v>
      </c>
      <c r="E18" s="73" t="s">
        <v>28</v>
      </c>
      <c r="F18" s="73"/>
      <c r="G18" s="36"/>
      <c r="H18" s="36"/>
      <c r="I18" s="37"/>
      <c r="J18" s="37"/>
    </row>
    <row r="19" spans="1:10" s="38" customFormat="1" ht="15">
      <c r="A19" s="72"/>
      <c r="B19" s="72" t="s">
        <v>11</v>
      </c>
      <c r="C19" s="73" t="s">
        <v>12</v>
      </c>
      <c r="D19" s="73" t="s">
        <v>29</v>
      </c>
      <c r="E19" s="73" t="s">
        <v>29</v>
      </c>
      <c r="F19" s="73"/>
      <c r="G19" s="36"/>
      <c r="H19" s="36"/>
      <c r="I19" s="37"/>
      <c r="J19" s="37"/>
    </row>
    <row r="20" spans="1:10" s="38" customFormat="1" ht="18" customHeight="1">
      <c r="A20" s="72"/>
      <c r="B20" s="72"/>
      <c r="C20" s="73"/>
      <c r="D20" s="73"/>
      <c r="E20" s="73" t="s">
        <v>30</v>
      </c>
      <c r="F20" s="73"/>
      <c r="G20" s="36"/>
      <c r="H20" s="36"/>
      <c r="I20" s="37"/>
      <c r="J20" s="37"/>
    </row>
    <row r="21" spans="1:10" s="38" customFormat="1" ht="18.75" customHeight="1" thickBot="1">
      <c r="A21" s="74"/>
      <c r="B21" s="74"/>
      <c r="C21" s="75" t="s">
        <v>7</v>
      </c>
      <c r="D21" s="75" t="s">
        <v>7</v>
      </c>
      <c r="E21" s="75" t="s">
        <v>7</v>
      </c>
      <c r="F21" s="75" t="s">
        <v>7</v>
      </c>
      <c r="G21" s="39"/>
      <c r="H21" s="39"/>
      <c r="I21" s="39"/>
      <c r="J21" s="39"/>
    </row>
    <row r="22" spans="1:10" ht="21" customHeight="1">
      <c r="A22" s="134">
        <v>2003</v>
      </c>
      <c r="B22" s="134" t="s">
        <v>13</v>
      </c>
      <c r="C22" s="135">
        <v>0.1933</v>
      </c>
      <c r="D22" s="135">
        <v>0.5125</v>
      </c>
      <c r="E22" s="135">
        <f aca="true" t="shared" si="0" ref="E22:E75">D22*0.38</f>
        <v>0.19474999999999998</v>
      </c>
      <c r="F22" s="135">
        <f aca="true" t="shared" si="1" ref="F22:F74">MIN(C22,E22)</f>
        <v>0.1933</v>
      </c>
      <c r="G22" s="42"/>
      <c r="H22" s="44"/>
      <c r="I22" s="42"/>
      <c r="J22" s="42"/>
    </row>
    <row r="23" spans="1:10" ht="15">
      <c r="A23" s="136"/>
      <c r="B23" s="134" t="s">
        <v>14</v>
      </c>
      <c r="C23" s="135">
        <v>0.1616</v>
      </c>
      <c r="D23" s="135">
        <v>0.5125</v>
      </c>
      <c r="E23" s="135">
        <f t="shared" si="0"/>
        <v>0.19474999999999998</v>
      </c>
      <c r="F23" s="135">
        <f t="shared" si="1"/>
        <v>0.1616</v>
      </c>
      <c r="G23" s="42"/>
      <c r="H23" s="44"/>
      <c r="I23" s="42"/>
      <c r="J23" s="42"/>
    </row>
    <row r="24" spans="1:10" ht="15">
      <c r="A24" s="134"/>
      <c r="B24" s="134" t="s">
        <v>15</v>
      </c>
      <c r="C24" s="135">
        <v>0.1528</v>
      </c>
      <c r="D24" s="135">
        <v>0.5086</v>
      </c>
      <c r="E24" s="135">
        <f t="shared" si="0"/>
        <v>0.19326800000000002</v>
      </c>
      <c r="F24" s="135">
        <f t="shared" si="1"/>
        <v>0.1528</v>
      </c>
      <c r="G24" s="42"/>
      <c r="H24" s="44"/>
      <c r="I24" s="42"/>
      <c r="J24" s="42"/>
    </row>
    <row r="25" spans="1:10" ht="15">
      <c r="A25" s="134"/>
      <c r="B25" s="134" t="s">
        <v>16</v>
      </c>
      <c r="C25" s="135">
        <v>0.146</v>
      </c>
      <c r="D25" s="135">
        <v>0.4884</v>
      </c>
      <c r="E25" s="135">
        <f t="shared" si="0"/>
        <v>0.185592</v>
      </c>
      <c r="F25" s="135">
        <f t="shared" si="1"/>
        <v>0.146</v>
      </c>
      <c r="G25" s="42"/>
      <c r="H25" s="44"/>
      <c r="I25" s="42"/>
      <c r="J25" s="42"/>
    </row>
    <row r="26" spans="1:10" ht="15">
      <c r="A26" s="134"/>
      <c r="B26" s="134" t="s">
        <v>17</v>
      </c>
      <c r="C26" s="135">
        <v>0.136</v>
      </c>
      <c r="D26" s="135">
        <v>0.453</v>
      </c>
      <c r="E26" s="135">
        <f t="shared" si="0"/>
        <v>0.17214000000000002</v>
      </c>
      <c r="F26" s="135">
        <f t="shared" si="1"/>
        <v>0.136</v>
      </c>
      <c r="G26" s="42"/>
      <c r="H26" s="44"/>
      <c r="I26" s="42"/>
      <c r="J26" s="42"/>
    </row>
    <row r="27" spans="1:10" ht="15">
      <c r="A27" s="134"/>
      <c r="B27" s="134" t="s">
        <v>18</v>
      </c>
      <c r="C27" s="135">
        <v>0.1366</v>
      </c>
      <c r="D27" s="135">
        <v>0.4027</v>
      </c>
      <c r="E27" s="135">
        <f t="shared" si="0"/>
        <v>0.153026</v>
      </c>
      <c r="F27" s="135">
        <f t="shared" si="1"/>
        <v>0.1366</v>
      </c>
      <c r="G27" s="42"/>
      <c r="H27" s="44"/>
      <c r="I27" s="42"/>
      <c r="J27" s="42"/>
    </row>
    <row r="28" spans="1:10" ht="15">
      <c r="A28" s="134"/>
      <c r="B28" s="134" t="s">
        <v>19</v>
      </c>
      <c r="C28" s="135">
        <v>0.1468</v>
      </c>
      <c r="D28" s="135">
        <v>0.4127</v>
      </c>
      <c r="E28" s="135">
        <f t="shared" si="0"/>
        <v>0.156826</v>
      </c>
      <c r="F28" s="135">
        <f t="shared" si="1"/>
        <v>0.1468</v>
      </c>
      <c r="G28" s="42"/>
      <c r="H28" s="44"/>
      <c r="I28" s="42"/>
      <c r="J28" s="42"/>
    </row>
    <row r="29" spans="1:10" ht="15">
      <c r="A29" s="134"/>
      <c r="B29" s="134" t="s">
        <v>20</v>
      </c>
      <c r="C29" s="135">
        <v>0.1685</v>
      </c>
      <c r="D29" s="135">
        <v>0.4467</v>
      </c>
      <c r="E29" s="135">
        <f t="shared" si="0"/>
        <v>0.169746</v>
      </c>
      <c r="F29" s="135">
        <f t="shared" si="1"/>
        <v>0.1685</v>
      </c>
      <c r="G29" s="42"/>
      <c r="H29" s="44"/>
      <c r="I29" s="42"/>
      <c r="J29" s="42"/>
    </row>
    <row r="30" spans="1:10" ht="15">
      <c r="A30" s="134"/>
      <c r="B30" s="134" t="s">
        <v>21</v>
      </c>
      <c r="C30" s="135">
        <v>0.1803</v>
      </c>
      <c r="D30" s="135">
        <v>0.4827</v>
      </c>
      <c r="E30" s="135">
        <f t="shared" si="0"/>
        <v>0.183426</v>
      </c>
      <c r="F30" s="135">
        <f t="shared" si="1"/>
        <v>0.1803</v>
      </c>
      <c r="G30" s="42"/>
      <c r="H30" s="44"/>
      <c r="I30" s="42"/>
      <c r="J30" s="42"/>
    </row>
    <row r="31" spans="1:10" ht="15">
      <c r="A31" s="134"/>
      <c r="B31" s="134" t="s">
        <v>22</v>
      </c>
      <c r="C31" s="135">
        <v>0.1913</v>
      </c>
      <c r="D31" s="135">
        <v>0.5216</v>
      </c>
      <c r="E31" s="135">
        <f t="shared" si="0"/>
        <v>0.198208</v>
      </c>
      <c r="F31" s="135">
        <f t="shared" si="1"/>
        <v>0.1913</v>
      </c>
      <c r="G31" s="42"/>
      <c r="H31" s="44"/>
      <c r="I31" s="42"/>
      <c r="J31" s="42"/>
    </row>
    <row r="32" spans="1:10" ht="15">
      <c r="A32" s="134"/>
      <c r="B32" s="134" t="s">
        <v>23</v>
      </c>
      <c r="C32" s="135">
        <v>0.195</v>
      </c>
      <c r="D32" s="135">
        <v>0.5522</v>
      </c>
      <c r="E32" s="135">
        <f t="shared" si="0"/>
        <v>0.20983600000000002</v>
      </c>
      <c r="F32" s="135">
        <f t="shared" si="1"/>
        <v>0.195</v>
      </c>
      <c r="G32" s="42"/>
      <c r="H32" s="44"/>
      <c r="I32" s="42"/>
      <c r="J32" s="42"/>
    </row>
    <row r="33" spans="1:10" ht="15">
      <c r="A33" s="134"/>
      <c r="B33" s="134" t="s">
        <v>24</v>
      </c>
      <c r="C33" s="135">
        <v>0.1848</v>
      </c>
      <c r="D33" s="135">
        <v>0.5568</v>
      </c>
      <c r="E33" s="135">
        <f t="shared" si="0"/>
        <v>0.211584</v>
      </c>
      <c r="F33" s="135">
        <f t="shared" si="1"/>
        <v>0.1848</v>
      </c>
      <c r="G33" s="42"/>
      <c r="H33" s="44"/>
      <c r="I33" s="42"/>
      <c r="J33" s="42"/>
    </row>
    <row r="34" spans="1:10" ht="15">
      <c r="A34" s="134">
        <v>2004</v>
      </c>
      <c r="B34" s="134" t="s">
        <v>13</v>
      </c>
      <c r="C34" s="135">
        <v>0.1706</v>
      </c>
      <c r="D34" s="135">
        <v>0.5311</v>
      </c>
      <c r="E34" s="135">
        <f t="shared" si="0"/>
        <v>0.201818</v>
      </c>
      <c r="F34" s="135">
        <f t="shared" si="1"/>
        <v>0.1706</v>
      </c>
      <c r="G34" s="42"/>
      <c r="H34" s="44"/>
      <c r="I34" s="42"/>
      <c r="J34" s="42"/>
    </row>
    <row r="35" spans="1:10" ht="15">
      <c r="A35" s="136"/>
      <c r="B35" s="134" t="s">
        <v>14</v>
      </c>
      <c r="C35" s="135">
        <v>0.1631</v>
      </c>
      <c r="D35" s="135">
        <v>0.4746</v>
      </c>
      <c r="E35" s="135">
        <f t="shared" si="0"/>
        <v>0.180348</v>
      </c>
      <c r="F35" s="135">
        <f t="shared" si="1"/>
        <v>0.1631</v>
      </c>
      <c r="G35" s="42"/>
      <c r="H35" s="44"/>
      <c r="I35" s="42"/>
      <c r="J35" s="42"/>
    </row>
    <row r="36" spans="1:10" ht="15">
      <c r="A36" s="134"/>
      <c r="B36" s="134" t="s">
        <v>15</v>
      </c>
      <c r="C36" s="135">
        <v>0.1666</v>
      </c>
      <c r="D36" s="135">
        <v>0.4599</v>
      </c>
      <c r="E36" s="135">
        <f t="shared" si="0"/>
        <v>0.174762</v>
      </c>
      <c r="F36" s="135">
        <f t="shared" si="1"/>
        <v>0.1666</v>
      </c>
      <c r="G36" s="42"/>
      <c r="H36" s="44"/>
      <c r="I36" s="42"/>
      <c r="J36" s="42"/>
    </row>
    <row r="37" spans="1:10" ht="15">
      <c r="A37" s="134"/>
      <c r="B37" s="134" t="s">
        <v>16</v>
      </c>
      <c r="C37" s="135">
        <v>0.2208</v>
      </c>
      <c r="D37" s="135">
        <v>0.5505</v>
      </c>
      <c r="E37" s="135">
        <f t="shared" si="0"/>
        <v>0.20919</v>
      </c>
      <c r="F37" s="135">
        <f t="shared" si="1"/>
        <v>0.20919</v>
      </c>
      <c r="G37" s="42"/>
      <c r="H37" s="44"/>
      <c r="I37" s="42"/>
      <c r="J37" s="42"/>
    </row>
    <row r="38" spans="1:10" ht="15">
      <c r="A38" s="134"/>
      <c r="B38" s="134" t="s">
        <v>17</v>
      </c>
      <c r="C38" s="135">
        <v>0.2631</v>
      </c>
      <c r="D38" s="135">
        <v>0.6381</v>
      </c>
      <c r="E38" s="135">
        <f t="shared" si="0"/>
        <v>0.242478</v>
      </c>
      <c r="F38" s="135">
        <f t="shared" si="1"/>
        <v>0.242478</v>
      </c>
      <c r="G38" s="42"/>
      <c r="H38" s="44"/>
      <c r="I38" s="42"/>
      <c r="J38" s="42"/>
    </row>
    <row r="39" spans="1:10" ht="15">
      <c r="A39" s="134"/>
      <c r="B39" s="134" t="s">
        <v>18</v>
      </c>
      <c r="C39" s="135">
        <v>0.2683</v>
      </c>
      <c r="D39" s="135">
        <v>0.655</v>
      </c>
      <c r="E39" s="135">
        <f t="shared" si="0"/>
        <v>0.2489</v>
      </c>
      <c r="F39" s="135">
        <f t="shared" si="1"/>
        <v>0.2489</v>
      </c>
      <c r="G39" s="42"/>
      <c r="H39" s="44"/>
      <c r="I39" s="42"/>
      <c r="J39" s="42"/>
    </row>
    <row r="40" spans="1:10" ht="15">
      <c r="A40" s="134"/>
      <c r="B40" s="134" t="s">
        <v>19</v>
      </c>
      <c r="C40" s="135">
        <v>0.2356</v>
      </c>
      <c r="D40" s="135">
        <v>0.6516</v>
      </c>
      <c r="E40" s="135">
        <f t="shared" si="0"/>
        <v>0.247608</v>
      </c>
      <c r="F40" s="135">
        <f t="shared" si="1"/>
        <v>0.2356</v>
      </c>
      <c r="G40" s="42"/>
      <c r="H40" s="44"/>
      <c r="I40" s="42"/>
      <c r="J40" s="42"/>
    </row>
    <row r="41" spans="1:10" ht="15">
      <c r="A41" s="134"/>
      <c r="B41" s="134" t="s">
        <v>20</v>
      </c>
      <c r="C41" s="135">
        <v>0.2181</v>
      </c>
      <c r="D41" s="135">
        <v>0.6233</v>
      </c>
      <c r="E41" s="135">
        <f t="shared" si="0"/>
        <v>0.23685399999999998</v>
      </c>
      <c r="F41" s="135">
        <f t="shared" si="1"/>
        <v>0.2181</v>
      </c>
      <c r="G41" s="42"/>
      <c r="H41" s="44"/>
      <c r="I41" s="42"/>
      <c r="J41" s="42"/>
    </row>
    <row r="42" spans="1:10" ht="15">
      <c r="A42" s="134"/>
      <c r="B42" s="134" t="s">
        <v>21</v>
      </c>
      <c r="C42" s="135">
        <v>0.216</v>
      </c>
      <c r="D42" s="135">
        <v>0.6108</v>
      </c>
      <c r="E42" s="135">
        <f t="shared" si="0"/>
        <v>0.232104</v>
      </c>
      <c r="F42" s="135">
        <f t="shared" si="1"/>
        <v>0.216</v>
      </c>
      <c r="G42" s="42"/>
      <c r="H42" s="44"/>
      <c r="I42" s="42"/>
      <c r="J42" s="42"/>
    </row>
    <row r="43" spans="1:10" ht="15">
      <c r="A43" s="134"/>
      <c r="B43" s="134" t="s">
        <v>22</v>
      </c>
      <c r="C43" s="135">
        <v>0.2266</v>
      </c>
      <c r="D43" s="135">
        <v>0.61</v>
      </c>
      <c r="E43" s="135">
        <f t="shared" si="0"/>
        <v>0.2318</v>
      </c>
      <c r="F43" s="135">
        <f t="shared" si="1"/>
        <v>0.2266</v>
      </c>
      <c r="G43" s="42"/>
      <c r="H43" s="44"/>
      <c r="I43" s="42"/>
      <c r="J43" s="42"/>
    </row>
    <row r="44" spans="1:10" ht="15">
      <c r="A44" s="134"/>
      <c r="B44" s="134" t="s">
        <v>23</v>
      </c>
      <c r="C44" s="135">
        <v>0.241</v>
      </c>
      <c r="D44" s="135">
        <v>0.6141</v>
      </c>
      <c r="E44" s="135">
        <f t="shared" si="0"/>
        <v>0.23335799999999998</v>
      </c>
      <c r="F44" s="135">
        <f t="shared" si="1"/>
        <v>0.23335799999999998</v>
      </c>
      <c r="G44" s="42"/>
      <c r="H44" s="44"/>
      <c r="I44" s="42"/>
      <c r="J44" s="42"/>
    </row>
    <row r="45" spans="1:10" ht="15">
      <c r="A45" s="134"/>
      <c r="B45" s="134" t="s">
        <v>24</v>
      </c>
      <c r="C45" s="135">
        <v>0.2528</v>
      </c>
      <c r="D45" s="135">
        <v>0.6392</v>
      </c>
      <c r="E45" s="135">
        <f t="shared" si="0"/>
        <v>0.242896</v>
      </c>
      <c r="F45" s="135">
        <f t="shared" si="1"/>
        <v>0.242896</v>
      </c>
      <c r="G45" s="42"/>
      <c r="H45" s="44"/>
      <c r="I45" s="42"/>
      <c r="J45" s="42"/>
    </row>
    <row r="46" spans="1:10" ht="15">
      <c r="A46" s="134">
        <v>2005</v>
      </c>
      <c r="B46" s="134" t="s">
        <v>13</v>
      </c>
      <c r="C46" s="135">
        <v>0.2584</v>
      </c>
      <c r="D46" s="135">
        <v>0.7033</v>
      </c>
      <c r="E46" s="135">
        <f t="shared" si="0"/>
        <v>0.267254</v>
      </c>
      <c r="F46" s="135">
        <f t="shared" si="1"/>
        <v>0.2584</v>
      </c>
      <c r="G46" s="42"/>
      <c r="H46" s="44"/>
      <c r="I46" s="42"/>
      <c r="J46" s="42"/>
    </row>
    <row r="47" spans="1:10" ht="15">
      <c r="A47" s="134"/>
      <c r="B47" s="134" t="s">
        <v>14</v>
      </c>
      <c r="C47" s="135">
        <v>0.2625</v>
      </c>
      <c r="D47" s="135">
        <v>0.7509</v>
      </c>
      <c r="E47" s="135">
        <f t="shared" si="0"/>
        <v>0.285342</v>
      </c>
      <c r="F47" s="135">
        <f t="shared" si="1"/>
        <v>0.2625</v>
      </c>
      <c r="G47" s="42"/>
      <c r="H47" s="44"/>
      <c r="I47" s="42"/>
      <c r="J47" s="42"/>
    </row>
    <row r="48" spans="1:10" ht="15">
      <c r="A48" s="134"/>
      <c r="B48" s="134" t="s">
        <v>15</v>
      </c>
      <c r="C48" s="135">
        <v>0.27</v>
      </c>
      <c r="D48" s="135">
        <v>0.7816</v>
      </c>
      <c r="E48" s="135">
        <f t="shared" si="0"/>
        <v>0.297008</v>
      </c>
      <c r="F48" s="135">
        <f t="shared" si="1"/>
        <v>0.27</v>
      </c>
      <c r="G48" s="42"/>
      <c r="H48" s="44"/>
      <c r="I48" s="42"/>
      <c r="J48" s="42"/>
    </row>
    <row r="49" spans="1:10" ht="15">
      <c r="A49" s="134"/>
      <c r="B49" s="134" t="s">
        <v>16</v>
      </c>
      <c r="C49" s="135">
        <v>0.2769</v>
      </c>
      <c r="D49" s="135">
        <v>0.8195</v>
      </c>
      <c r="E49" s="135">
        <f t="shared" si="0"/>
        <v>0.31141</v>
      </c>
      <c r="F49" s="135">
        <f t="shared" si="1"/>
        <v>0.2769</v>
      </c>
      <c r="G49" s="42"/>
      <c r="H49" s="44"/>
      <c r="I49" s="42"/>
      <c r="J49" s="42"/>
    </row>
    <row r="50" spans="1:10" ht="15">
      <c r="A50" s="134"/>
      <c r="B50" s="134" t="s">
        <v>17</v>
      </c>
      <c r="C50" s="135">
        <v>0.2859</v>
      </c>
      <c r="D50" s="135">
        <v>0.8598</v>
      </c>
      <c r="E50" s="135">
        <f t="shared" si="0"/>
        <v>0.326724</v>
      </c>
      <c r="F50" s="135">
        <f t="shared" si="1"/>
        <v>0.2859</v>
      </c>
      <c r="G50" s="42"/>
      <c r="H50" s="44"/>
      <c r="I50" s="42"/>
      <c r="J50" s="42"/>
    </row>
    <row r="51" spans="1:10" ht="15">
      <c r="A51" s="134"/>
      <c r="B51" s="134" t="s">
        <v>18</v>
      </c>
      <c r="C51" s="135">
        <v>0.2945</v>
      </c>
      <c r="D51" s="135">
        <v>0.8907</v>
      </c>
      <c r="E51" s="135">
        <f t="shared" si="0"/>
        <v>0.33846600000000004</v>
      </c>
      <c r="F51" s="135">
        <f t="shared" si="1"/>
        <v>0.2945</v>
      </c>
      <c r="G51" s="42"/>
      <c r="H51" s="44"/>
      <c r="I51" s="42"/>
      <c r="J51" s="42"/>
    </row>
    <row r="52" spans="1:10" ht="15">
      <c r="A52" s="134"/>
      <c r="B52" s="134" t="s">
        <v>19</v>
      </c>
      <c r="C52" s="135">
        <v>0.3054</v>
      </c>
      <c r="D52" s="135">
        <v>0.9075</v>
      </c>
      <c r="E52" s="135">
        <f t="shared" si="0"/>
        <v>0.34485</v>
      </c>
      <c r="F52" s="135">
        <f t="shared" si="1"/>
        <v>0.3054</v>
      </c>
      <c r="G52" s="42"/>
      <c r="H52" s="44"/>
      <c r="I52" s="42"/>
      <c r="J52" s="42"/>
    </row>
    <row r="53" spans="1:10" ht="15">
      <c r="A53" s="134"/>
      <c r="B53" s="134" t="s">
        <v>20</v>
      </c>
      <c r="C53" s="135">
        <v>0.31</v>
      </c>
      <c r="D53" s="135">
        <v>0.8956</v>
      </c>
      <c r="E53" s="135">
        <f t="shared" si="0"/>
        <v>0.34032799999999996</v>
      </c>
      <c r="F53" s="135">
        <f t="shared" si="1"/>
        <v>0.31</v>
      </c>
      <c r="G53" s="42"/>
      <c r="H53" s="44"/>
      <c r="I53" s="42"/>
      <c r="J53" s="42"/>
    </row>
    <row r="54" spans="1:10" ht="15">
      <c r="A54" s="134"/>
      <c r="B54" s="134" t="s">
        <v>21</v>
      </c>
      <c r="C54" s="135">
        <v>0.3173</v>
      </c>
      <c r="D54" s="135">
        <v>0.8587</v>
      </c>
      <c r="E54" s="135">
        <f t="shared" si="0"/>
        <v>0.326306</v>
      </c>
      <c r="F54" s="135">
        <f t="shared" si="1"/>
        <v>0.3173</v>
      </c>
      <c r="G54" s="42"/>
      <c r="H54" s="44"/>
      <c r="I54" s="42"/>
      <c r="J54" s="42"/>
    </row>
    <row r="55" spans="1:10" ht="15">
      <c r="A55" s="134"/>
      <c r="B55" s="134" t="s">
        <v>22</v>
      </c>
      <c r="C55" s="135">
        <v>0.3219</v>
      </c>
      <c r="D55" s="135">
        <v>0.8523</v>
      </c>
      <c r="E55" s="135">
        <f t="shared" si="0"/>
        <v>0.323874</v>
      </c>
      <c r="F55" s="135">
        <f t="shared" si="1"/>
        <v>0.3219</v>
      </c>
      <c r="G55" s="42"/>
      <c r="H55" s="44"/>
      <c r="I55" s="42"/>
      <c r="J55" s="42"/>
    </row>
    <row r="56" spans="1:10" ht="15">
      <c r="A56" s="134"/>
      <c r="B56" s="134" t="s">
        <v>23</v>
      </c>
      <c r="C56" s="135">
        <v>0.328</v>
      </c>
      <c r="D56" s="135">
        <v>0.8416</v>
      </c>
      <c r="E56" s="135">
        <f t="shared" si="0"/>
        <v>0.31980800000000004</v>
      </c>
      <c r="F56" s="135">
        <f t="shared" si="1"/>
        <v>0.31980800000000004</v>
      </c>
      <c r="G56" s="42"/>
      <c r="H56" s="44"/>
      <c r="I56" s="42"/>
      <c r="J56" s="42"/>
    </row>
    <row r="57" spans="1:10" ht="15">
      <c r="A57" s="134"/>
      <c r="B57" s="134" t="s">
        <v>24</v>
      </c>
      <c r="C57" s="135">
        <v>0.3384</v>
      </c>
      <c r="D57" s="135">
        <v>0.8186</v>
      </c>
      <c r="E57" s="135">
        <f t="shared" si="0"/>
        <v>0.311068</v>
      </c>
      <c r="F57" s="135">
        <f t="shared" si="1"/>
        <v>0.311068</v>
      </c>
      <c r="G57" s="42"/>
      <c r="H57" s="44"/>
      <c r="I57" s="42"/>
      <c r="J57" s="42"/>
    </row>
    <row r="58" spans="1:10" ht="15">
      <c r="A58" s="134">
        <v>2006</v>
      </c>
      <c r="B58" s="134" t="s">
        <v>13</v>
      </c>
      <c r="C58" s="135">
        <v>0.3466</v>
      </c>
      <c r="D58" s="135">
        <v>0.7943</v>
      </c>
      <c r="E58" s="135">
        <f t="shared" si="0"/>
        <v>0.301834</v>
      </c>
      <c r="F58" s="135">
        <f t="shared" si="1"/>
        <v>0.301834</v>
      </c>
      <c r="G58" s="42"/>
      <c r="H58" s="44"/>
      <c r="I58" s="42"/>
      <c r="J58" s="42"/>
    </row>
    <row r="59" spans="1:10" ht="15">
      <c r="A59" s="134"/>
      <c r="B59" s="134" t="s">
        <v>14</v>
      </c>
      <c r="C59" s="135">
        <v>0.3515</v>
      </c>
      <c r="D59" s="135">
        <v>0.7482</v>
      </c>
      <c r="E59" s="135">
        <f t="shared" si="0"/>
        <v>0.284316</v>
      </c>
      <c r="F59" s="135">
        <f t="shared" si="1"/>
        <v>0.284316</v>
      </c>
      <c r="G59" s="42"/>
      <c r="H59" s="44"/>
      <c r="I59" s="42"/>
      <c r="J59" s="42"/>
    </row>
    <row r="60" spans="1:10" ht="15">
      <c r="A60" s="134"/>
      <c r="B60" s="134" t="s">
        <v>15</v>
      </c>
      <c r="C60" s="135">
        <v>0.3381</v>
      </c>
      <c r="D60" s="135">
        <v>0.6864</v>
      </c>
      <c r="E60" s="135">
        <f t="shared" si="0"/>
        <v>0.260832</v>
      </c>
      <c r="F60" s="135">
        <f t="shared" si="1"/>
        <v>0.260832</v>
      </c>
      <c r="G60" s="42"/>
      <c r="H60" s="44"/>
      <c r="I60" s="42"/>
      <c r="J60" s="42"/>
    </row>
    <row r="61" spans="1:10" ht="15">
      <c r="A61" s="134"/>
      <c r="B61" s="134" t="s">
        <v>16</v>
      </c>
      <c r="C61" s="135">
        <v>0.3125</v>
      </c>
      <c r="D61" s="135">
        <v>0.62</v>
      </c>
      <c r="E61" s="135">
        <f t="shared" si="0"/>
        <v>0.2356</v>
      </c>
      <c r="F61" s="135">
        <f t="shared" si="1"/>
        <v>0.2356</v>
      </c>
      <c r="G61" s="42"/>
      <c r="H61" s="44"/>
      <c r="I61" s="42"/>
      <c r="J61" s="42"/>
    </row>
    <row r="62" spans="1:10" ht="15">
      <c r="A62" s="134"/>
      <c r="B62" s="134" t="s">
        <v>17</v>
      </c>
      <c r="C62" s="135">
        <v>0.3031</v>
      </c>
      <c r="D62" s="135">
        <v>0.5953</v>
      </c>
      <c r="E62" s="135">
        <f t="shared" si="0"/>
        <v>0.22621400000000003</v>
      </c>
      <c r="F62" s="135">
        <f t="shared" si="1"/>
        <v>0.22621400000000003</v>
      </c>
      <c r="G62" s="42"/>
      <c r="H62" s="44"/>
      <c r="I62" s="42"/>
      <c r="J62" s="42"/>
    </row>
    <row r="63" spans="1:10" ht="15">
      <c r="A63" s="134"/>
      <c r="B63" s="134" t="s">
        <v>18</v>
      </c>
      <c r="C63" s="135">
        <v>0.291</v>
      </c>
      <c r="D63" s="135">
        <v>0.58</v>
      </c>
      <c r="E63" s="135">
        <f t="shared" si="0"/>
        <v>0.22039999999999998</v>
      </c>
      <c r="F63" s="135">
        <f t="shared" si="1"/>
        <v>0.22039999999999998</v>
      </c>
      <c r="G63" s="42"/>
      <c r="H63" s="44"/>
      <c r="I63" s="42"/>
      <c r="J63" s="42"/>
    </row>
    <row r="64" spans="1:10" ht="15">
      <c r="A64" s="134"/>
      <c r="B64" s="134" t="s">
        <v>19</v>
      </c>
      <c r="C64" s="135">
        <v>0.2906</v>
      </c>
      <c r="D64" s="135">
        <v>0.5858</v>
      </c>
      <c r="E64" s="135">
        <f t="shared" si="0"/>
        <v>0.222604</v>
      </c>
      <c r="F64" s="135">
        <f t="shared" si="1"/>
        <v>0.222604</v>
      </c>
      <c r="G64" s="42"/>
      <c r="H64" s="44"/>
      <c r="I64" s="42"/>
      <c r="J64" s="42"/>
    </row>
    <row r="65" spans="1:10" ht="15">
      <c r="A65" s="134"/>
      <c r="B65" s="134" t="s">
        <v>20</v>
      </c>
      <c r="C65" s="135">
        <v>0.3018</v>
      </c>
      <c r="D65" s="135">
        <v>0.61</v>
      </c>
      <c r="E65" s="135">
        <f t="shared" si="0"/>
        <v>0.2318</v>
      </c>
      <c r="F65" s="135">
        <f t="shared" si="1"/>
        <v>0.2318</v>
      </c>
      <c r="G65" s="42"/>
      <c r="H65" s="44"/>
      <c r="I65" s="42"/>
      <c r="J65" s="42"/>
    </row>
    <row r="66" spans="1:10" ht="15">
      <c r="A66" s="134"/>
      <c r="B66" s="134" t="s">
        <v>21</v>
      </c>
      <c r="C66" s="135">
        <v>0.3213</v>
      </c>
      <c r="D66" s="135">
        <v>0.6626</v>
      </c>
      <c r="E66" s="135">
        <f t="shared" si="0"/>
        <v>0.251788</v>
      </c>
      <c r="F66" s="135">
        <f t="shared" si="1"/>
        <v>0.251788</v>
      </c>
      <c r="G66" s="42"/>
      <c r="H66" s="44"/>
      <c r="I66" s="42"/>
      <c r="J66" s="42"/>
    </row>
    <row r="67" spans="1:10" ht="15">
      <c r="A67" s="134"/>
      <c r="B67" s="134" t="s">
        <v>22</v>
      </c>
      <c r="C67" s="135">
        <v>0.355</v>
      </c>
      <c r="D67" s="135">
        <v>0.7453</v>
      </c>
      <c r="E67" s="135">
        <f t="shared" si="0"/>
        <v>0.28321399999999997</v>
      </c>
      <c r="F67" s="135">
        <f t="shared" si="1"/>
        <v>0.28321399999999997</v>
      </c>
      <c r="G67" s="42"/>
      <c r="H67" s="44"/>
      <c r="I67" s="42"/>
      <c r="J67" s="42"/>
    </row>
    <row r="68" spans="1:10" ht="15">
      <c r="A68" s="134"/>
      <c r="B68" s="134" t="s">
        <v>23</v>
      </c>
      <c r="C68" s="135">
        <v>0.3938</v>
      </c>
      <c r="D68" s="135">
        <v>0.8182</v>
      </c>
      <c r="E68" s="135">
        <f t="shared" si="0"/>
        <v>0.310916</v>
      </c>
      <c r="F68" s="135">
        <f t="shared" si="1"/>
        <v>0.310916</v>
      </c>
      <c r="G68" s="42"/>
      <c r="H68" s="44"/>
      <c r="I68" s="42"/>
      <c r="J68" s="42"/>
    </row>
    <row r="69" spans="1:10" ht="15">
      <c r="A69" s="134"/>
      <c r="B69" s="134" t="s">
        <v>24</v>
      </c>
      <c r="C69" s="135">
        <v>0.4331</v>
      </c>
      <c r="D69" s="135">
        <v>0.8698</v>
      </c>
      <c r="E69" s="135">
        <f t="shared" si="0"/>
        <v>0.330524</v>
      </c>
      <c r="F69" s="135">
        <f t="shared" si="1"/>
        <v>0.330524</v>
      </c>
      <c r="G69" s="42"/>
      <c r="H69" s="44"/>
      <c r="I69" s="42"/>
      <c r="J69" s="42"/>
    </row>
    <row r="70" spans="1:10" ht="15">
      <c r="A70" s="134">
        <v>2007</v>
      </c>
      <c r="B70" s="134" t="s">
        <v>13</v>
      </c>
      <c r="C70" s="135">
        <v>0.4781</v>
      </c>
      <c r="D70" s="135">
        <v>0.9958</v>
      </c>
      <c r="E70" s="135">
        <f t="shared" si="0"/>
        <v>0.378404</v>
      </c>
      <c r="F70" s="135">
        <f t="shared" si="1"/>
        <v>0.378404</v>
      </c>
      <c r="G70" s="42"/>
      <c r="H70" s="44"/>
      <c r="I70" s="42"/>
      <c r="J70" s="42"/>
    </row>
    <row r="71" spans="1:10" ht="15">
      <c r="A71" s="134"/>
      <c r="B71" s="134" t="s">
        <v>14</v>
      </c>
      <c r="C71" s="135">
        <v>0.568</v>
      </c>
      <c r="D71" s="137">
        <v>1.1751</v>
      </c>
      <c r="E71" s="135">
        <f t="shared" si="0"/>
        <v>0.446538</v>
      </c>
      <c r="F71" s="135">
        <f t="shared" si="1"/>
        <v>0.446538</v>
      </c>
      <c r="G71" s="42"/>
      <c r="H71" s="44"/>
      <c r="I71" s="42"/>
      <c r="J71" s="42"/>
    </row>
    <row r="72" spans="1:10" ht="15">
      <c r="A72" s="134"/>
      <c r="B72" s="134" t="s">
        <v>15</v>
      </c>
      <c r="C72" s="135">
        <v>0.67</v>
      </c>
      <c r="D72" s="137">
        <v>1.338</v>
      </c>
      <c r="E72" s="135">
        <f t="shared" si="0"/>
        <v>0.50844</v>
      </c>
      <c r="F72" s="135">
        <f t="shared" si="1"/>
        <v>0.50844</v>
      </c>
      <c r="G72" s="42"/>
      <c r="H72" s="44"/>
      <c r="I72" s="42"/>
      <c r="J72" s="42"/>
    </row>
    <row r="73" spans="1:10" ht="15">
      <c r="A73" s="134"/>
      <c r="B73" s="134" t="s">
        <v>16</v>
      </c>
      <c r="C73" s="135">
        <v>0.7388</v>
      </c>
      <c r="D73" s="137">
        <v>1.4706</v>
      </c>
      <c r="E73" s="135">
        <f t="shared" si="0"/>
        <v>0.558828</v>
      </c>
      <c r="F73" s="135">
        <f t="shared" si="1"/>
        <v>0.558828</v>
      </c>
      <c r="G73" s="42"/>
      <c r="H73" s="44"/>
      <c r="I73" s="42"/>
      <c r="J73" s="42"/>
    </row>
    <row r="74" spans="1:10" ht="15">
      <c r="A74" s="134"/>
      <c r="B74" s="134" t="s">
        <v>17</v>
      </c>
      <c r="C74" s="135">
        <v>0.8038</v>
      </c>
      <c r="D74" s="137">
        <v>1.5353</v>
      </c>
      <c r="E74" s="135">
        <f t="shared" si="0"/>
        <v>0.5834140000000001</v>
      </c>
      <c r="F74" s="135">
        <f t="shared" si="1"/>
        <v>0.5834140000000001</v>
      </c>
      <c r="G74" s="42"/>
      <c r="H74" s="44"/>
      <c r="I74" s="45"/>
      <c r="J74" s="45"/>
    </row>
    <row r="75" spans="1:10" ht="15">
      <c r="A75" s="134"/>
      <c r="B75" s="134" t="s">
        <v>18</v>
      </c>
      <c r="C75" s="135">
        <v>0.8238</v>
      </c>
      <c r="D75" s="137">
        <v>1.6146</v>
      </c>
      <c r="E75" s="135">
        <f t="shared" si="0"/>
        <v>0.613548</v>
      </c>
      <c r="F75" s="135">
        <f aca="true" t="shared" si="2" ref="F75:F81">MIN(C75,E75)</f>
        <v>0.613548</v>
      </c>
      <c r="G75" s="42"/>
      <c r="H75" s="44"/>
      <c r="I75" s="45"/>
      <c r="J75" s="45"/>
    </row>
    <row r="76" spans="1:10" ht="15">
      <c r="A76" s="134"/>
      <c r="B76" s="134" t="s">
        <v>19</v>
      </c>
      <c r="C76" s="135">
        <v>0.7809</v>
      </c>
      <c r="D76" s="137">
        <v>1.6343</v>
      </c>
      <c r="E76" s="135">
        <f aca="true" t="shared" si="3" ref="E76:E81">D76*0.38</f>
        <v>0.6210340000000001</v>
      </c>
      <c r="F76" s="135">
        <f t="shared" si="2"/>
        <v>0.6210340000000001</v>
      </c>
      <c r="G76" s="42"/>
      <c r="H76" s="43"/>
      <c r="I76" s="45"/>
      <c r="J76" s="45"/>
    </row>
    <row r="77" spans="1:10" ht="15">
      <c r="A77" s="134"/>
      <c r="B77" s="134" t="s">
        <v>20</v>
      </c>
      <c r="C77" s="135">
        <v>0.6175</v>
      </c>
      <c r="D77" s="135">
        <v>1.5838</v>
      </c>
      <c r="E77" s="135">
        <f t="shared" si="3"/>
        <v>0.601844</v>
      </c>
      <c r="F77" s="135">
        <f t="shared" si="2"/>
        <v>0.601844</v>
      </c>
      <c r="G77" s="42"/>
      <c r="H77" s="44"/>
      <c r="I77" s="45"/>
      <c r="J77" s="45"/>
    </row>
    <row r="78" spans="1:10" ht="15">
      <c r="A78" s="134"/>
      <c r="B78" s="134" t="s">
        <v>21</v>
      </c>
      <c r="C78" s="138">
        <v>0.4419</v>
      </c>
      <c r="D78" s="138">
        <v>1.4521</v>
      </c>
      <c r="E78" s="135">
        <f t="shared" si="3"/>
        <v>0.551798</v>
      </c>
      <c r="F78" s="135">
        <f t="shared" si="2"/>
        <v>0.4419</v>
      </c>
      <c r="G78" s="37"/>
      <c r="H78" s="37"/>
      <c r="I78" s="46"/>
      <c r="J78" s="46"/>
    </row>
    <row r="79" spans="1:10" ht="15">
      <c r="A79" s="134"/>
      <c r="B79" s="134" t="s">
        <v>22</v>
      </c>
      <c r="C79" s="138">
        <v>0.4025</v>
      </c>
      <c r="D79" s="138">
        <v>1.3546</v>
      </c>
      <c r="E79" s="135">
        <f t="shared" si="3"/>
        <v>0.514748</v>
      </c>
      <c r="F79" s="135">
        <f t="shared" si="2"/>
        <v>0.4025</v>
      </c>
      <c r="G79" s="37"/>
      <c r="H79" s="37"/>
      <c r="I79" s="46"/>
      <c r="J79" s="46"/>
    </row>
    <row r="80" spans="1:10" ht="15">
      <c r="A80" s="134"/>
      <c r="B80" s="134" t="s">
        <v>23</v>
      </c>
      <c r="C80" s="138">
        <v>0.4295</v>
      </c>
      <c r="D80" s="138">
        <v>1.2808</v>
      </c>
      <c r="E80" s="135">
        <f t="shared" si="3"/>
        <v>0.48670399999999997</v>
      </c>
      <c r="F80" s="135">
        <f t="shared" si="2"/>
        <v>0.4295</v>
      </c>
      <c r="G80" s="37"/>
      <c r="H80" s="37"/>
      <c r="I80" s="46"/>
      <c r="J80" s="46"/>
    </row>
    <row r="81" spans="1:10" ht="18" customHeight="1" thickBot="1">
      <c r="A81" s="139"/>
      <c r="B81" s="140" t="s">
        <v>24</v>
      </c>
      <c r="C81" s="141">
        <v>0.4406</v>
      </c>
      <c r="D81" s="141">
        <v>1.2438</v>
      </c>
      <c r="E81" s="141">
        <f t="shared" si="3"/>
        <v>0.472644</v>
      </c>
      <c r="F81" s="141">
        <f t="shared" si="2"/>
        <v>0.4406</v>
      </c>
      <c r="G81" s="42"/>
      <c r="H81" s="42"/>
      <c r="I81" s="45"/>
      <c r="J81" s="45"/>
    </row>
    <row r="82" spans="1:10" ht="15">
      <c r="A82" s="41"/>
      <c r="B82" s="41"/>
      <c r="C82" s="42"/>
      <c r="D82" s="42"/>
      <c r="E82" s="45"/>
      <c r="F82" s="42"/>
      <c r="G82" s="42"/>
      <c r="H82" s="42"/>
      <c r="I82" s="45"/>
      <c r="J82" s="45"/>
    </row>
    <row r="83" spans="1:10" s="48" customFormat="1" ht="15">
      <c r="A83" s="47"/>
      <c r="B83" s="47"/>
      <c r="C83" s="45"/>
      <c r="D83" s="45"/>
      <c r="E83" s="45"/>
      <c r="F83" s="45"/>
      <c r="G83" s="45"/>
      <c r="H83" s="45"/>
      <c r="I83" s="45"/>
      <c r="J83" s="45"/>
    </row>
    <row r="84" spans="1:10" s="49" customFormat="1" ht="15">
      <c r="A84" s="41"/>
      <c r="B84" s="53"/>
      <c r="C84" s="54"/>
      <c r="D84" s="45"/>
      <c r="E84" s="45"/>
      <c r="F84" s="55"/>
      <c r="G84" s="54"/>
      <c r="H84" s="54"/>
      <c r="I84" s="55"/>
      <c r="J84" s="55"/>
    </row>
    <row r="85" spans="1:10" ht="15">
      <c r="A85" s="41"/>
      <c r="B85" s="41"/>
      <c r="C85" s="42"/>
      <c r="D85" s="42"/>
      <c r="E85" s="45"/>
      <c r="F85" s="45"/>
      <c r="G85" s="42"/>
      <c r="H85" s="42"/>
      <c r="I85" s="42"/>
      <c r="J85" s="42"/>
    </row>
    <row r="86" spans="1:6" ht="15">
      <c r="A86" s="50"/>
      <c r="F86" s="48"/>
    </row>
    <row r="87" ht="15">
      <c r="F87" s="48"/>
    </row>
    <row r="95" spans="3:10" ht="15.75">
      <c r="C95" s="52"/>
      <c r="D95" s="52"/>
      <c r="E95" s="52"/>
      <c r="F95" s="52"/>
      <c r="G95" s="52"/>
      <c r="H95" s="52"/>
      <c r="I95" s="52"/>
      <c r="J95" s="52"/>
    </row>
  </sheetData>
  <mergeCells count="1">
    <mergeCell ref="A12:F12"/>
  </mergeCells>
  <printOptions horizontalCentered="1"/>
  <pageMargins left="1.05" right="1" top="0.1" bottom="0.5" header="0" footer="0"/>
  <pageSetup fitToHeight="1" fitToWidth="1" horizontalDpi="300" verticalDpi="300" orientation="portrait" scale="56" r:id="rId2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H94"/>
  <sheetViews>
    <sheetView workbookViewId="0" topLeftCell="A52">
      <selection activeCell="H55" sqref="H55"/>
    </sheetView>
  </sheetViews>
  <sheetFormatPr defaultColWidth="9.140625" defaultRowHeight="12.75"/>
  <cols>
    <col min="2" max="2" width="7.28125" style="0" customWidth="1"/>
    <col min="3" max="3" width="11.57421875" style="0" customWidth="1"/>
    <col min="4" max="6" width="12.28125" style="0" customWidth="1"/>
  </cols>
  <sheetData>
    <row r="7" spans="4:5" ht="15">
      <c r="D7" s="147" t="s">
        <v>44</v>
      </c>
      <c r="E7" s="148"/>
    </row>
    <row r="8" spans="1:8" ht="15">
      <c r="A8" s="143" t="s">
        <v>0</v>
      </c>
      <c r="B8" s="144"/>
      <c r="C8" s="144"/>
      <c r="D8" s="144"/>
      <c r="E8" s="144"/>
      <c r="F8" s="144"/>
      <c r="G8" s="144"/>
      <c r="H8" s="144"/>
    </row>
    <row r="9" spans="1:8" ht="17.25">
      <c r="A9" s="143" t="s">
        <v>63</v>
      </c>
      <c r="B9" s="148"/>
      <c r="C9" s="148"/>
      <c r="D9" s="148"/>
      <c r="E9" s="148"/>
      <c r="F9" s="148"/>
      <c r="G9" s="148"/>
      <c r="H9" s="148"/>
    </row>
    <row r="10" spans="3:6" ht="15">
      <c r="C10" s="2"/>
      <c r="D10" s="2"/>
      <c r="E10" s="2"/>
      <c r="F10" s="2"/>
    </row>
    <row r="11" spans="1:8" ht="28.5" customHeight="1">
      <c r="A11" s="145" t="s">
        <v>9</v>
      </c>
      <c r="B11" s="144"/>
      <c r="C11" s="144"/>
      <c r="D11" s="144"/>
      <c r="E11" s="144"/>
      <c r="F11" s="144"/>
      <c r="G11" s="144"/>
      <c r="H11" s="144"/>
    </row>
    <row r="12" ht="13.5" customHeight="1" thickBot="1"/>
    <row r="13" spans="3:6" ht="12.75">
      <c r="C13" s="1"/>
      <c r="D13" s="4" t="s">
        <v>1</v>
      </c>
      <c r="E13" s="4" t="s">
        <v>3</v>
      </c>
      <c r="F13" s="4" t="s">
        <v>2</v>
      </c>
    </row>
    <row r="14" spans="3:6" ht="12.75">
      <c r="C14" s="3"/>
      <c r="D14" s="5" t="s">
        <v>6</v>
      </c>
      <c r="E14" s="5" t="s">
        <v>6</v>
      </c>
      <c r="F14" s="5" t="s">
        <v>6</v>
      </c>
    </row>
    <row r="15" spans="3:6" ht="13.5" thickBot="1">
      <c r="C15" s="6"/>
      <c r="D15" s="6" t="s">
        <v>4</v>
      </c>
      <c r="E15" s="6" t="s">
        <v>4</v>
      </c>
      <c r="F15" s="6" t="s">
        <v>5</v>
      </c>
    </row>
    <row r="16" spans="3:6" ht="12.75">
      <c r="C16" s="56">
        <v>37622</v>
      </c>
      <c r="D16" s="12">
        <v>0</v>
      </c>
      <c r="E16" s="12">
        <v>0</v>
      </c>
      <c r="F16" s="19">
        <v>0</v>
      </c>
    </row>
    <row r="17" spans="3:6" ht="12.75">
      <c r="C17" s="57">
        <v>37653</v>
      </c>
      <c r="D17" s="11">
        <v>0</v>
      </c>
      <c r="E17" s="11">
        <v>0</v>
      </c>
      <c r="F17" s="21">
        <v>0</v>
      </c>
    </row>
    <row r="18" spans="3:6" ht="12.75">
      <c r="C18" s="56">
        <v>37681</v>
      </c>
      <c r="D18" s="12">
        <v>0</v>
      </c>
      <c r="E18" s="12">
        <v>0</v>
      </c>
      <c r="F18" s="19">
        <v>0</v>
      </c>
    </row>
    <row r="19" spans="3:6" ht="12.75">
      <c r="C19" s="57">
        <v>37712</v>
      </c>
      <c r="D19" s="11">
        <v>0</v>
      </c>
      <c r="E19" s="11">
        <v>0</v>
      </c>
      <c r="F19" s="21">
        <v>0</v>
      </c>
    </row>
    <row r="20" spans="3:6" ht="12.75">
      <c r="C20" s="56">
        <v>37742</v>
      </c>
      <c r="D20" s="12">
        <v>0</v>
      </c>
      <c r="E20" s="12">
        <v>0</v>
      </c>
      <c r="F20" s="19">
        <v>0</v>
      </c>
    </row>
    <row r="21" spans="3:6" ht="12.75">
      <c r="C21" s="57">
        <v>37773</v>
      </c>
      <c r="D21" s="11">
        <v>0</v>
      </c>
      <c r="E21" s="11">
        <v>0</v>
      </c>
      <c r="F21" s="21">
        <v>0</v>
      </c>
    </row>
    <row r="22" spans="3:6" ht="12.75">
      <c r="C22" s="56">
        <v>37803</v>
      </c>
      <c r="D22" s="12">
        <v>0</v>
      </c>
      <c r="E22" s="12">
        <v>0</v>
      </c>
      <c r="F22" s="19">
        <v>0</v>
      </c>
    </row>
    <row r="23" spans="3:6" ht="12.75">
      <c r="C23" s="57">
        <v>37834</v>
      </c>
      <c r="D23" s="11">
        <v>0</v>
      </c>
      <c r="E23" s="11">
        <v>0</v>
      </c>
      <c r="F23" s="21">
        <v>0</v>
      </c>
    </row>
    <row r="24" spans="3:6" ht="12.75">
      <c r="C24" s="56">
        <v>37865</v>
      </c>
      <c r="D24" s="12">
        <v>0</v>
      </c>
      <c r="E24" s="12">
        <v>0</v>
      </c>
      <c r="F24" s="19">
        <v>0</v>
      </c>
    </row>
    <row r="25" spans="3:6" ht="12.75">
      <c r="C25" s="57">
        <v>37895</v>
      </c>
      <c r="D25" s="11">
        <v>0</v>
      </c>
      <c r="E25" s="11">
        <v>0</v>
      </c>
      <c r="F25" s="21">
        <v>0</v>
      </c>
    </row>
    <row r="26" spans="3:6" ht="12.75">
      <c r="C26" s="56">
        <v>37926</v>
      </c>
      <c r="D26" s="12">
        <v>0</v>
      </c>
      <c r="E26" s="12">
        <v>0</v>
      </c>
      <c r="F26" s="19">
        <v>0</v>
      </c>
    </row>
    <row r="27" spans="3:6" ht="12.75">
      <c r="C27" s="57">
        <v>37956</v>
      </c>
      <c r="D27" s="11">
        <v>0</v>
      </c>
      <c r="E27" s="11">
        <v>0</v>
      </c>
      <c r="F27" s="21">
        <v>0</v>
      </c>
    </row>
    <row r="28" spans="3:6" ht="12.75">
      <c r="C28" s="63" t="s">
        <v>38</v>
      </c>
      <c r="D28" s="13">
        <f>AVERAGE(D16:D27)</f>
        <v>0</v>
      </c>
      <c r="E28" s="13">
        <f>AVERAGE(E16:E27)</f>
        <v>0</v>
      </c>
      <c r="F28" s="22">
        <f>AVERAGE(F16:F27)</f>
        <v>0</v>
      </c>
    </row>
    <row r="29" spans="3:6" ht="12.75">
      <c r="C29" s="58">
        <v>37987</v>
      </c>
      <c r="D29" s="8">
        <v>0</v>
      </c>
      <c r="E29" s="8">
        <v>0</v>
      </c>
      <c r="F29" s="20">
        <v>0</v>
      </c>
    </row>
    <row r="30" spans="3:6" ht="12.75">
      <c r="C30" s="59">
        <v>38018</v>
      </c>
      <c r="D30" s="9">
        <v>0</v>
      </c>
      <c r="E30" s="9">
        <v>0</v>
      </c>
      <c r="F30" s="18">
        <v>0</v>
      </c>
    </row>
    <row r="31" spans="3:6" ht="12.75">
      <c r="C31" s="58">
        <v>38047</v>
      </c>
      <c r="D31" s="8">
        <v>0</v>
      </c>
      <c r="E31" s="8">
        <v>0</v>
      </c>
      <c r="F31" s="20">
        <v>0</v>
      </c>
    </row>
    <row r="32" spans="3:6" ht="12.75">
      <c r="C32" s="59">
        <v>38078</v>
      </c>
      <c r="D32" s="9">
        <v>-0.06657279545454742</v>
      </c>
      <c r="E32" s="9">
        <v>-0.030553352642158416</v>
      </c>
      <c r="F32" s="18">
        <v>-0.9093015448650121</v>
      </c>
    </row>
    <row r="33" spans="3:6" ht="12.75">
      <c r="C33" s="58">
        <v>38108</v>
      </c>
      <c r="D33" s="8">
        <v>-0.1182484227272731</v>
      </c>
      <c r="E33" s="8">
        <v>-0.05578663075937129</v>
      </c>
      <c r="F33" s="20">
        <v>-1.675588549761057</v>
      </c>
    </row>
    <row r="34" spans="3:6" ht="12.75">
      <c r="C34" s="59">
        <v>38139</v>
      </c>
      <c r="D34" s="9">
        <v>-0.11124136363636339</v>
      </c>
      <c r="E34" s="9">
        <v>-0.05186766366113105</v>
      </c>
      <c r="F34" s="18">
        <v>-1.5091307450636626</v>
      </c>
    </row>
    <row r="35" spans="3:6" ht="12.75">
      <c r="C35" s="58">
        <v>38169</v>
      </c>
      <c r="D35" s="8">
        <v>0</v>
      </c>
      <c r="E35" s="8">
        <v>0</v>
      </c>
      <c r="F35" s="20">
        <v>0</v>
      </c>
    </row>
    <row r="36" spans="3:6" ht="12.75">
      <c r="C36" s="59">
        <v>38200</v>
      </c>
      <c r="D36" s="9">
        <v>0</v>
      </c>
      <c r="E36" s="9">
        <v>0</v>
      </c>
      <c r="F36" s="18">
        <v>0</v>
      </c>
    </row>
    <row r="37" spans="3:6" ht="12.75">
      <c r="C37" s="58">
        <v>38231</v>
      </c>
      <c r="D37" s="8">
        <v>0</v>
      </c>
      <c r="E37" s="8">
        <v>0</v>
      </c>
      <c r="F37" s="20">
        <v>0</v>
      </c>
    </row>
    <row r="38" spans="3:6" ht="12.75">
      <c r="C38" s="59">
        <v>38261</v>
      </c>
      <c r="D38" s="9">
        <v>0</v>
      </c>
      <c r="E38" s="9">
        <v>0</v>
      </c>
      <c r="F38" s="18">
        <v>0</v>
      </c>
    </row>
    <row r="39" spans="3:6" ht="12.75">
      <c r="C39" s="58">
        <v>38292</v>
      </c>
      <c r="D39" s="8">
        <v>-0.04381992272727331</v>
      </c>
      <c r="E39" s="8">
        <v>-0.021341574362519822</v>
      </c>
      <c r="F39" s="20">
        <v>-0.6184811235378981</v>
      </c>
    </row>
    <row r="40" spans="3:6" ht="12.75">
      <c r="C40" s="59">
        <v>38322</v>
      </c>
      <c r="D40" s="9">
        <v>-0.056790436363634456</v>
      </c>
      <c r="E40" s="9">
        <v>-0.028183714044478947</v>
      </c>
      <c r="F40" s="18">
        <v>-0.8519107117810846</v>
      </c>
    </row>
    <row r="41" spans="3:6" ht="12.75">
      <c r="C41" s="64" t="s">
        <v>34</v>
      </c>
      <c r="D41" s="14">
        <f>AVERAGE(D29:D40)</f>
        <v>-0.03305607840909097</v>
      </c>
      <c r="E41" s="14">
        <f>AVERAGE(E29:E40)</f>
        <v>-0.015644411289138294</v>
      </c>
      <c r="F41" s="23">
        <f>AVERAGE(F29:F40)</f>
        <v>-0.4637010562507262</v>
      </c>
    </row>
    <row r="42" spans="3:6" ht="12.75">
      <c r="C42" s="59">
        <v>38353</v>
      </c>
      <c r="D42" s="9">
        <v>0</v>
      </c>
      <c r="E42" s="9">
        <v>0</v>
      </c>
      <c r="F42" s="18">
        <v>0</v>
      </c>
    </row>
    <row r="43" spans="3:6" ht="12.75">
      <c r="C43" s="60">
        <v>38384</v>
      </c>
      <c r="D43" s="10">
        <v>0</v>
      </c>
      <c r="E43" s="10">
        <v>0</v>
      </c>
      <c r="F43" s="24">
        <v>0</v>
      </c>
    </row>
    <row r="44" spans="3:6" ht="12.75">
      <c r="C44" s="59">
        <v>38412</v>
      </c>
      <c r="D44" s="9">
        <v>0</v>
      </c>
      <c r="E44" s="9">
        <v>0</v>
      </c>
      <c r="F44" s="18">
        <v>0</v>
      </c>
    </row>
    <row r="45" spans="3:6" ht="12.75">
      <c r="C45" s="60">
        <v>38443</v>
      </c>
      <c r="D45" s="10">
        <v>0</v>
      </c>
      <c r="E45" s="10">
        <v>0</v>
      </c>
      <c r="F45" s="24">
        <v>0</v>
      </c>
    </row>
    <row r="46" spans="3:6" ht="12.75">
      <c r="C46" s="59">
        <v>38473</v>
      </c>
      <c r="D46" s="9">
        <v>0</v>
      </c>
      <c r="E46" s="9">
        <v>0</v>
      </c>
      <c r="F46" s="18">
        <v>0</v>
      </c>
    </row>
    <row r="47" spans="3:6" ht="12.75">
      <c r="C47" s="60">
        <v>38504</v>
      </c>
      <c r="D47" s="10">
        <v>0</v>
      </c>
      <c r="E47" s="10">
        <v>0</v>
      </c>
      <c r="F47" s="24">
        <v>0</v>
      </c>
    </row>
    <row r="48" spans="3:6" ht="12.75">
      <c r="C48" s="59">
        <v>38534</v>
      </c>
      <c r="D48" s="9">
        <v>0</v>
      </c>
      <c r="E48" s="9">
        <v>0</v>
      </c>
      <c r="F48" s="18">
        <v>0</v>
      </c>
    </row>
    <row r="49" spans="3:6" ht="12.75">
      <c r="C49" s="61">
        <v>38565</v>
      </c>
      <c r="D49" s="16">
        <v>0</v>
      </c>
      <c r="E49" s="16">
        <v>0</v>
      </c>
      <c r="F49" s="25">
        <v>0</v>
      </c>
    </row>
    <row r="50" spans="3:6" ht="13.5" thickBot="1">
      <c r="C50" s="62">
        <v>38596</v>
      </c>
      <c r="D50" s="17">
        <v>0</v>
      </c>
      <c r="E50" s="17">
        <v>0</v>
      </c>
      <c r="F50" s="26">
        <v>0</v>
      </c>
    </row>
    <row r="51" spans="3:6" ht="12.75">
      <c r="C51" s="61"/>
      <c r="D51" s="16"/>
      <c r="E51" s="16"/>
      <c r="F51" s="25"/>
    </row>
    <row r="52" spans="4:5" ht="15">
      <c r="D52" s="147" t="s">
        <v>44</v>
      </c>
      <c r="E52" s="148"/>
    </row>
    <row r="53" spans="1:8" ht="15">
      <c r="A53" s="143" t="s">
        <v>0</v>
      </c>
      <c r="B53" s="144"/>
      <c r="C53" s="144"/>
      <c r="D53" s="144"/>
      <c r="E53" s="144"/>
      <c r="F53" s="144"/>
      <c r="G53" s="144"/>
      <c r="H53" s="144"/>
    </row>
    <row r="54" spans="1:8" ht="17.25">
      <c r="A54" s="143" t="s">
        <v>63</v>
      </c>
      <c r="B54" s="148"/>
      <c r="C54" s="148"/>
      <c r="D54" s="148"/>
      <c r="E54" s="148"/>
      <c r="F54" s="148"/>
      <c r="G54" s="148"/>
      <c r="H54" s="148"/>
    </row>
    <row r="55" spans="1:8" ht="15.75" thickBot="1">
      <c r="A55" s="2"/>
      <c r="B55" s="67"/>
      <c r="C55" s="67"/>
      <c r="D55" s="67"/>
      <c r="E55" s="67"/>
      <c r="F55" s="67"/>
      <c r="G55" s="67"/>
      <c r="H55" s="67"/>
    </row>
    <row r="56" spans="1:8" ht="15">
      <c r="A56" s="2"/>
      <c r="B56" s="67"/>
      <c r="C56" s="1"/>
      <c r="D56" s="4" t="s">
        <v>1</v>
      </c>
      <c r="E56" s="4" t="s">
        <v>3</v>
      </c>
      <c r="F56" s="4" t="s">
        <v>2</v>
      </c>
      <c r="G56" s="67"/>
      <c r="H56" s="67"/>
    </row>
    <row r="57" spans="3:6" ht="12.75">
      <c r="C57" s="3"/>
      <c r="D57" s="5" t="s">
        <v>6</v>
      </c>
      <c r="E57" s="5" t="s">
        <v>6</v>
      </c>
      <c r="F57" s="5" t="s">
        <v>6</v>
      </c>
    </row>
    <row r="58" spans="3:6" ht="13.5" thickBot="1">
      <c r="C58" s="6"/>
      <c r="D58" s="6" t="s">
        <v>4</v>
      </c>
      <c r="E58" s="6" t="s">
        <v>4</v>
      </c>
      <c r="F58" s="6" t="s">
        <v>5</v>
      </c>
    </row>
    <row r="59" spans="3:6" ht="12.75">
      <c r="C59" s="60">
        <v>38626</v>
      </c>
      <c r="D59" s="10">
        <v>0</v>
      </c>
      <c r="E59" s="10">
        <v>0</v>
      </c>
      <c r="F59" s="24">
        <v>0</v>
      </c>
    </row>
    <row r="60" spans="3:6" ht="12.75">
      <c r="C60" s="59">
        <v>38657</v>
      </c>
      <c r="D60" s="9">
        <v>-0.046973672727272486</v>
      </c>
      <c r="E60" s="9">
        <v>-0.02325263505433739</v>
      </c>
      <c r="F60" s="18">
        <v>-0.68942166109097</v>
      </c>
    </row>
    <row r="61" spans="3:6" ht="12.75">
      <c r="C61" s="60">
        <v>38687</v>
      </c>
      <c r="D61" s="10">
        <v>-0.1567241727272748</v>
      </c>
      <c r="E61" s="10">
        <v>-0.07704334901137422</v>
      </c>
      <c r="F61" s="24">
        <v>-2.383969041184604</v>
      </c>
    </row>
    <row r="62" spans="3:6" ht="12.75">
      <c r="C62" s="63" t="s">
        <v>35</v>
      </c>
      <c r="D62" s="13">
        <f>AVERAGE(D42:D50,D59:D61)</f>
        <v>-0.016974820454545608</v>
      </c>
      <c r="E62" s="13">
        <f>AVERAGE(E42:E50,E59:E61)</f>
        <v>-0.008357998672142633</v>
      </c>
      <c r="F62" s="22">
        <f>AVERAGE(F42:F50,F59:F61)</f>
        <v>-0.25611589185629785</v>
      </c>
    </row>
    <row r="63" spans="3:6" ht="12.75">
      <c r="C63" s="60">
        <v>38718</v>
      </c>
      <c r="D63" s="10">
        <v>-0.25669231363636413</v>
      </c>
      <c r="E63" s="10">
        <v>-0.12430749862149781</v>
      </c>
      <c r="F63" s="24">
        <v>-3.8934306778234244</v>
      </c>
    </row>
    <row r="64" spans="3:6" ht="12.75">
      <c r="C64" s="59">
        <v>38749</v>
      </c>
      <c r="D64" s="9">
        <v>-0.38523916363636346</v>
      </c>
      <c r="E64" s="9">
        <v>-0.1902023789028835</v>
      </c>
      <c r="F64" s="18">
        <v>-5.582515377054929</v>
      </c>
    </row>
    <row r="65" spans="3:6" ht="12.75">
      <c r="C65" s="60">
        <v>38777</v>
      </c>
      <c r="D65" s="10">
        <v>-0.44306173636363866</v>
      </c>
      <c r="E65" s="10">
        <v>-0.21720934037550066</v>
      </c>
      <c r="F65" s="24">
        <v>-7.236210932835579</v>
      </c>
    </row>
    <row r="66" spans="3:6" ht="12.75">
      <c r="C66" s="59">
        <v>38808</v>
      </c>
      <c r="D66" s="9">
        <v>-0.44095159090909064</v>
      </c>
      <c r="E66" s="9">
        <v>-0.2222768120648766</v>
      </c>
      <c r="F66" s="18">
        <v>-7.045687773002267</v>
      </c>
    </row>
    <row r="67" spans="3:6" ht="12.75">
      <c r="C67" s="60">
        <v>38838</v>
      </c>
      <c r="D67" s="10">
        <v>-0.44087131363636267</v>
      </c>
      <c r="E67" s="10">
        <v>-0.22034212584751955</v>
      </c>
      <c r="F67" s="24">
        <v>-7.116770247861326</v>
      </c>
    </row>
    <row r="68" spans="3:6" ht="12.75">
      <c r="C68" s="59">
        <v>38869</v>
      </c>
      <c r="D68" s="9">
        <v>-0.4048268181818191</v>
      </c>
      <c r="E68" s="9">
        <v>-0.20105343206412485</v>
      </c>
      <c r="F68" s="18">
        <v>-6.173679426445425</v>
      </c>
    </row>
    <row r="69" spans="3:6" ht="12.75">
      <c r="C69" s="60">
        <v>38899</v>
      </c>
      <c r="D69" s="10">
        <v>-0.3898952454545448</v>
      </c>
      <c r="E69" s="10">
        <v>-0.1995097273991071</v>
      </c>
      <c r="F69" s="24">
        <v>-5.827504348460972</v>
      </c>
    </row>
    <row r="70" spans="3:6" ht="12.75">
      <c r="C70" s="59">
        <v>38930</v>
      </c>
      <c r="D70" s="9">
        <v>-0.4013863636363624</v>
      </c>
      <c r="E70" s="9">
        <v>-0.20622051992164536</v>
      </c>
      <c r="F70" s="18">
        <v>-6.470619463636399</v>
      </c>
    </row>
    <row r="71" spans="3:6" ht="12.75">
      <c r="C71" s="60">
        <v>38961</v>
      </c>
      <c r="D71" s="10">
        <v>-0.39858812727272763</v>
      </c>
      <c r="E71" s="10">
        <v>-0.20304955270067993</v>
      </c>
      <c r="F71" s="24">
        <v>-6.132459810225666</v>
      </c>
    </row>
    <row r="72" spans="3:6" ht="12.75">
      <c r="C72" s="59">
        <v>38991</v>
      </c>
      <c r="D72" s="9">
        <v>-0.41162744999999923</v>
      </c>
      <c r="E72" s="9">
        <v>-0.2065368660159237</v>
      </c>
      <c r="F72" s="18">
        <v>-6.441189771393001</v>
      </c>
    </row>
    <row r="73" spans="3:6" ht="12.75">
      <c r="C73" s="60">
        <v>39022</v>
      </c>
      <c r="D73" s="10">
        <v>-0.4752643909090928</v>
      </c>
      <c r="E73" s="10">
        <v>-0.23383936187960153</v>
      </c>
      <c r="F73" s="24">
        <v>-7.101398289211929</v>
      </c>
    </row>
    <row r="74" spans="3:6" ht="12.75">
      <c r="C74" s="59">
        <v>39052</v>
      </c>
      <c r="D74" s="9">
        <v>-0.5881801090909082</v>
      </c>
      <c r="E74" s="9">
        <v>-0.29621296254846996</v>
      </c>
      <c r="F74" s="18">
        <v>-9.468578090134919</v>
      </c>
    </row>
    <row r="75" spans="3:6" ht="12.75">
      <c r="C75" s="64" t="s">
        <v>36</v>
      </c>
      <c r="D75" s="14">
        <f>AVERAGE(D63:D74)</f>
        <v>-0.4197153852272728</v>
      </c>
      <c r="E75" s="14">
        <f>AVERAGE(E63:E74)</f>
        <v>-0.2100633815284859</v>
      </c>
      <c r="F75" s="23">
        <f>AVERAGE(F63:F74)</f>
        <v>-6.540837017340486</v>
      </c>
    </row>
    <row r="76" spans="3:6" ht="12.75">
      <c r="C76" s="59">
        <v>39083</v>
      </c>
      <c r="D76" s="9">
        <v>-0.5716659272727256</v>
      </c>
      <c r="E76" s="9">
        <v>-0.2854160643620087</v>
      </c>
      <c r="F76" s="18">
        <v>-9.304663232953072</v>
      </c>
    </row>
    <row r="77" spans="3:6" ht="12.75">
      <c r="C77" s="60">
        <v>39114</v>
      </c>
      <c r="D77" s="10">
        <v>-0.6964741500000002</v>
      </c>
      <c r="E77" s="10">
        <v>-0.3490861985323779</v>
      </c>
      <c r="F77" s="24">
        <v>-10.581439137893497</v>
      </c>
    </row>
    <row r="78" spans="3:6" ht="12.75">
      <c r="C78" s="59">
        <v>39142</v>
      </c>
      <c r="D78" s="9">
        <v>-0.9263997272727273</v>
      </c>
      <c r="E78" s="9">
        <v>-0.46975871501242494</v>
      </c>
      <c r="F78" s="18">
        <v>-15.909649662212729</v>
      </c>
    </row>
    <row r="79" spans="3:6" ht="12.75">
      <c r="C79" s="60">
        <v>39173</v>
      </c>
      <c r="D79" s="10">
        <v>-1.0319758090909108</v>
      </c>
      <c r="E79" s="10">
        <v>-0.5090487693468546</v>
      </c>
      <c r="F79" s="24">
        <v>-16.789668151602328</v>
      </c>
    </row>
    <row r="80" spans="3:6" ht="12.75">
      <c r="C80" s="59">
        <v>39203</v>
      </c>
      <c r="D80" s="9">
        <v>-1.2637133590909109</v>
      </c>
      <c r="E80" s="9">
        <v>-0.6375967936851339</v>
      </c>
      <c r="F80" s="18">
        <v>-21.237442344465016</v>
      </c>
    </row>
    <row r="81" spans="3:6" ht="12.75">
      <c r="C81" s="60">
        <v>39234</v>
      </c>
      <c r="D81" s="10">
        <v>-1.2056040818181835</v>
      </c>
      <c r="E81" s="10">
        <v>-0.606652696121742</v>
      </c>
      <c r="F81" s="24">
        <v>-19.1330587246145</v>
      </c>
    </row>
    <row r="82" spans="3:6" ht="12.75">
      <c r="C82" s="59">
        <v>39264</v>
      </c>
      <c r="D82" s="9">
        <v>-0.9166861772727302</v>
      </c>
      <c r="E82" s="9">
        <v>-0.4530213464179269</v>
      </c>
      <c r="F82" s="18">
        <v>-14.880480947559237</v>
      </c>
    </row>
    <row r="83" spans="3:6" ht="12.75">
      <c r="C83" s="60">
        <v>39295</v>
      </c>
      <c r="D83" s="10">
        <v>-0.08977292727272612</v>
      </c>
      <c r="E83" s="10">
        <v>-0.04401255922103786</v>
      </c>
      <c r="F83" s="24">
        <v>-1.4478259274622203</v>
      </c>
    </row>
    <row r="84" spans="3:6" ht="12.75">
      <c r="C84" s="59">
        <v>39326</v>
      </c>
      <c r="D84" s="9">
        <v>0</v>
      </c>
      <c r="E84" s="9">
        <v>0</v>
      </c>
      <c r="F84" s="18">
        <v>0</v>
      </c>
    </row>
    <row r="85" spans="3:6" ht="12.75">
      <c r="C85" s="60">
        <v>39356</v>
      </c>
      <c r="D85" s="10">
        <v>0</v>
      </c>
      <c r="E85" s="10">
        <v>0</v>
      </c>
      <c r="F85" s="24">
        <v>0</v>
      </c>
    </row>
    <row r="86" spans="3:6" ht="12.75">
      <c r="C86" s="59">
        <v>39387</v>
      </c>
      <c r="D86" s="9">
        <v>0</v>
      </c>
      <c r="E86" s="9">
        <v>0</v>
      </c>
      <c r="F86" s="18">
        <v>0</v>
      </c>
    </row>
    <row r="87" spans="3:6" ht="12.75">
      <c r="C87" s="60">
        <v>39417</v>
      </c>
      <c r="D87" s="10">
        <v>0</v>
      </c>
      <c r="E87" s="10">
        <v>0</v>
      </c>
      <c r="F87" s="24">
        <v>0</v>
      </c>
    </row>
    <row r="88" spans="3:6" ht="13.5" thickBot="1">
      <c r="C88" s="65" t="s">
        <v>37</v>
      </c>
      <c r="D88" s="15">
        <f>AVERAGE(D76:D87)</f>
        <v>-0.5585243465909095</v>
      </c>
      <c r="E88" s="15">
        <f>AVERAGE(E76:E87)</f>
        <v>-0.27954942855829223</v>
      </c>
      <c r="F88" s="29">
        <f>AVERAGE(F76:F87)</f>
        <v>-9.107019010730216</v>
      </c>
    </row>
    <row r="89" spans="3:6" ht="3.75" customHeight="1">
      <c r="C89" s="3"/>
      <c r="D89" s="5"/>
      <c r="E89" s="5"/>
      <c r="F89" s="5"/>
    </row>
    <row r="91" spans="2:8" ht="12.75" customHeight="1">
      <c r="B91" s="146" t="s">
        <v>8</v>
      </c>
      <c r="C91" s="146"/>
      <c r="D91" s="146"/>
      <c r="E91" s="146"/>
      <c r="F91" s="146"/>
      <c r="G91" s="146"/>
      <c r="H91" s="146"/>
    </row>
    <row r="92" spans="2:8" ht="16.5" customHeight="1">
      <c r="B92" s="146"/>
      <c r="C92" s="146"/>
      <c r="D92" s="146"/>
      <c r="E92" s="146"/>
      <c r="F92" s="146"/>
      <c r="G92" s="146"/>
      <c r="H92" s="146"/>
    </row>
    <row r="93" spans="2:8" ht="12.75">
      <c r="B93" s="146"/>
      <c r="C93" s="146"/>
      <c r="D93" s="146"/>
      <c r="E93" s="146"/>
      <c r="F93" s="146"/>
      <c r="G93" s="146"/>
      <c r="H93" s="146"/>
    </row>
    <row r="94" spans="2:8" ht="12.75">
      <c r="B94" s="146"/>
      <c r="C94" s="146"/>
      <c r="D94" s="146"/>
      <c r="E94" s="146"/>
      <c r="F94" s="146"/>
      <c r="G94" s="146"/>
      <c r="H94" s="146"/>
    </row>
  </sheetData>
  <mergeCells count="8">
    <mergeCell ref="A8:H8"/>
    <mergeCell ref="A11:H11"/>
    <mergeCell ref="B91:H94"/>
    <mergeCell ref="D7:E7"/>
    <mergeCell ref="A9:H9"/>
    <mergeCell ref="D52:E52"/>
    <mergeCell ref="A53:H53"/>
    <mergeCell ref="A54:H5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V94"/>
  <sheetViews>
    <sheetView workbookViewId="0" topLeftCell="A58">
      <selection activeCell="B91" sqref="B91:H94"/>
    </sheetView>
  </sheetViews>
  <sheetFormatPr defaultColWidth="9.140625" defaultRowHeight="12.75"/>
  <cols>
    <col min="2" max="2" width="7.28125" style="0" customWidth="1"/>
    <col min="3" max="3" width="11.57421875" style="0" customWidth="1"/>
    <col min="4" max="6" width="12.28125" style="0" customWidth="1"/>
  </cols>
  <sheetData>
    <row r="7" spans="4:5" ht="15">
      <c r="D7" s="147" t="s">
        <v>43</v>
      </c>
      <c r="E7" s="147"/>
    </row>
    <row r="8" spans="1:8" ht="15">
      <c r="A8" s="143" t="s">
        <v>0</v>
      </c>
      <c r="B8" s="144"/>
      <c r="C8" s="144"/>
      <c r="D8" s="144"/>
      <c r="E8" s="144"/>
      <c r="F8" s="144"/>
      <c r="G8" s="144"/>
      <c r="H8" s="144"/>
    </row>
    <row r="9" spans="1:8" ht="17.25">
      <c r="A9" s="143" t="s">
        <v>39</v>
      </c>
      <c r="B9" s="148"/>
      <c r="C9" s="148"/>
      <c r="D9" s="148"/>
      <c r="E9" s="148"/>
      <c r="F9" s="148"/>
      <c r="G9" s="148"/>
      <c r="H9" s="148"/>
    </row>
    <row r="10" spans="3:6" ht="15">
      <c r="C10" s="2"/>
      <c r="D10" s="2"/>
      <c r="E10" s="2"/>
      <c r="F10" s="2"/>
    </row>
    <row r="11" spans="1:8" ht="28.5" customHeight="1">
      <c r="A11" s="145" t="s">
        <v>9</v>
      </c>
      <c r="B11" s="144"/>
      <c r="C11" s="144"/>
      <c r="D11" s="144"/>
      <c r="E11" s="144"/>
      <c r="F11" s="144"/>
      <c r="G11" s="144"/>
      <c r="H11" s="144"/>
    </row>
    <row r="12" ht="13.5" customHeight="1" thickBot="1"/>
    <row r="13" spans="3:6" ht="12.75">
      <c r="C13" s="1"/>
      <c r="D13" s="4" t="s">
        <v>1</v>
      </c>
      <c r="E13" s="4" t="s">
        <v>3</v>
      </c>
      <c r="F13" s="4" t="s">
        <v>2</v>
      </c>
    </row>
    <row r="14" spans="3:6" ht="12.75">
      <c r="C14" s="3"/>
      <c r="D14" s="5" t="s">
        <v>6</v>
      </c>
      <c r="E14" s="5" t="s">
        <v>6</v>
      </c>
      <c r="F14" s="5" t="s">
        <v>6</v>
      </c>
    </row>
    <row r="15" spans="3:6" ht="13.5" thickBot="1">
      <c r="C15" s="6"/>
      <c r="D15" s="6" t="s">
        <v>4</v>
      </c>
      <c r="E15" s="6" t="s">
        <v>4</v>
      </c>
      <c r="F15" s="6" t="s">
        <v>5</v>
      </c>
    </row>
    <row r="16" spans="3:6" ht="12.75">
      <c r="C16" s="56">
        <v>37622</v>
      </c>
      <c r="D16" s="12">
        <v>0.42194999999999894</v>
      </c>
      <c r="E16" s="12">
        <v>0.186072439994323</v>
      </c>
      <c r="F16" s="19">
        <v>5.60430386450002</v>
      </c>
    </row>
    <row r="17" spans="3:6" ht="12.75">
      <c r="C17" s="57">
        <v>37653</v>
      </c>
      <c r="D17" s="11">
        <v>0.6046500000000012</v>
      </c>
      <c r="E17" s="11">
        <v>0.2667277933616319</v>
      </c>
      <c r="F17" s="21">
        <v>7.420431808500027</v>
      </c>
    </row>
    <row r="18" spans="3:6" ht="12.75">
      <c r="C18" s="56">
        <v>37681</v>
      </c>
      <c r="D18" s="12">
        <v>0.6551099999999987</v>
      </c>
      <c r="E18" s="12">
        <v>0.2917471109255203</v>
      </c>
      <c r="F18" s="19">
        <v>9.04696164689999</v>
      </c>
    </row>
    <row r="19" spans="3:6" ht="12.75">
      <c r="C19" s="57">
        <v>37712</v>
      </c>
      <c r="D19" s="11">
        <v>0.6933899999999991</v>
      </c>
      <c r="E19" s="11">
        <v>0.30799070910685167</v>
      </c>
      <c r="F19" s="21">
        <v>9.369625806900032</v>
      </c>
    </row>
    <row r="20" spans="3:6" ht="12.75">
      <c r="C20" s="56">
        <v>37742</v>
      </c>
      <c r="D20" s="12">
        <v>0.7508100000000013</v>
      </c>
      <c r="E20" s="12">
        <v>0.34232859308709074</v>
      </c>
      <c r="F20" s="19">
        <v>10.582945267499948</v>
      </c>
    </row>
    <row r="21" spans="3:6" ht="12.75">
      <c r="C21" s="57">
        <v>37773</v>
      </c>
      <c r="D21" s="11">
        <v>0.7473300000000016</v>
      </c>
      <c r="E21" s="11">
        <v>0.35552629867059693</v>
      </c>
      <c r="F21" s="21">
        <v>10.586417877400061</v>
      </c>
    </row>
    <row r="22" spans="3:6" ht="12.75">
      <c r="C22" s="56">
        <v>37803</v>
      </c>
      <c r="D22" s="12">
        <v>0.6890399999999985</v>
      </c>
      <c r="E22" s="12">
        <v>0.3287613685581583</v>
      </c>
      <c r="F22" s="19">
        <v>9.643485614400008</v>
      </c>
    </row>
    <row r="23" spans="3:6" ht="12.75">
      <c r="C23" s="57">
        <v>37834</v>
      </c>
      <c r="D23" s="11">
        <v>0.5646299999999975</v>
      </c>
      <c r="E23" s="11">
        <v>0.2687865404982901</v>
      </c>
      <c r="F23" s="21">
        <v>7.864860420999991</v>
      </c>
    </row>
    <row r="24" spans="3:6" ht="12.75">
      <c r="C24" s="56">
        <v>37865</v>
      </c>
      <c r="D24" s="12">
        <v>0.4976400000000005</v>
      </c>
      <c r="E24" s="12">
        <v>0.24488588568594238</v>
      </c>
      <c r="F24" s="19">
        <v>6.621587486799923</v>
      </c>
    </row>
    <row r="25" spans="3:6" ht="12.75">
      <c r="C25" s="57">
        <v>37895</v>
      </c>
      <c r="D25" s="11">
        <v>0.4341299999999997</v>
      </c>
      <c r="E25" s="11">
        <v>0.19919472662307314</v>
      </c>
      <c r="F25" s="21">
        <v>5.8487465649999795</v>
      </c>
    </row>
    <row r="26" spans="3:6" ht="12.75">
      <c r="C26" s="56">
        <v>37926</v>
      </c>
      <c r="D26" s="12">
        <v>0.4132499999999997</v>
      </c>
      <c r="E26" s="12">
        <v>0.18771118574653478</v>
      </c>
      <c r="F26" s="19">
        <v>5.351667870000004</v>
      </c>
    </row>
    <row r="27" spans="3:6" ht="12.75">
      <c r="C27" s="57">
        <v>37956</v>
      </c>
      <c r="D27" s="11">
        <v>0.4715399999999992</v>
      </c>
      <c r="E27" s="11">
        <v>0.21818282836581915</v>
      </c>
      <c r="F27" s="21">
        <v>6.579827480199979</v>
      </c>
    </row>
    <row r="28" spans="3:6" ht="12.75">
      <c r="C28" s="63" t="s">
        <v>38</v>
      </c>
      <c r="D28" s="13">
        <f>AVERAGE(D16:D27)</f>
        <v>0.5786224999999997</v>
      </c>
      <c r="E28" s="13">
        <v>0.2664929567186527</v>
      </c>
      <c r="F28" s="22">
        <v>7.87673847575833</v>
      </c>
    </row>
    <row r="29" spans="3:6" ht="12.75">
      <c r="C29" s="58">
        <v>37987</v>
      </c>
      <c r="D29" s="8">
        <v>0.5533199999999994</v>
      </c>
      <c r="E29" s="8">
        <v>0.25828810893426635</v>
      </c>
      <c r="F29" s="20">
        <v>7.809184130400012</v>
      </c>
    </row>
    <row r="30" spans="3:6" ht="12.75">
      <c r="C30" s="59">
        <v>38018</v>
      </c>
      <c r="D30" s="9">
        <v>0.595950000000002</v>
      </c>
      <c r="E30" s="9">
        <v>0.2714290791514511</v>
      </c>
      <c r="F30" s="18">
        <v>7.8377184194999865</v>
      </c>
    </row>
    <row r="31" spans="3:6" ht="12.75">
      <c r="C31" s="58">
        <v>38047</v>
      </c>
      <c r="D31" s="8">
        <v>0.5759399999999992</v>
      </c>
      <c r="E31" s="8">
        <v>0.267264891041167</v>
      </c>
      <c r="F31" s="20">
        <v>8.312567904199998</v>
      </c>
    </row>
    <row r="32" spans="3:6" ht="12.75">
      <c r="C32" s="59">
        <v>38078</v>
      </c>
      <c r="D32" s="9">
        <v>0.2644800000000025</v>
      </c>
      <c r="E32" s="9">
        <v>0.12144580041900355</v>
      </c>
      <c r="F32" s="18">
        <v>3.6124676896000163</v>
      </c>
    </row>
    <row r="33" spans="3:6" ht="12.75">
      <c r="C33" s="58">
        <v>38108</v>
      </c>
      <c r="D33" s="8">
        <v>0.022619999999999862</v>
      </c>
      <c r="E33" s="8">
        <v>0.010671546889785333</v>
      </c>
      <c r="F33" s="20">
        <v>0.32052700680005364</v>
      </c>
    </row>
    <row r="34" spans="3:6" ht="12.75">
      <c r="C34" s="59">
        <v>38139</v>
      </c>
      <c r="D34" s="9">
        <v>-0.007830000000000226</v>
      </c>
      <c r="E34" s="9">
        <v>-0.0036508344844996543</v>
      </c>
      <c r="F34" s="18">
        <v>-0.10622392020002007</v>
      </c>
    </row>
    <row r="35" spans="3:6" ht="12.75">
      <c r="C35" s="58">
        <v>38169</v>
      </c>
      <c r="D35" s="8">
        <v>0.18008999999999986</v>
      </c>
      <c r="E35" s="8">
        <v>0.08587272713140237</v>
      </c>
      <c r="F35" s="20">
        <v>2.524151686500001</v>
      </c>
    </row>
    <row r="36" spans="3:6" ht="12.75">
      <c r="C36" s="59">
        <v>38200</v>
      </c>
      <c r="D36" s="9">
        <v>0.2801399999999994</v>
      </c>
      <c r="E36" s="9">
        <v>0.1306452839196801</v>
      </c>
      <c r="F36" s="18">
        <v>3.8716915495999857</v>
      </c>
    </row>
    <row r="37" spans="3:6" ht="12.75">
      <c r="C37" s="58">
        <v>38231</v>
      </c>
      <c r="D37" s="8">
        <v>0.29232000000000014</v>
      </c>
      <c r="E37" s="8">
        <v>0.14000653182096556</v>
      </c>
      <c r="F37" s="20">
        <v>4.023455587200005</v>
      </c>
    </row>
    <row r="38" spans="3:6" ht="12.75">
      <c r="C38" s="59">
        <v>38261</v>
      </c>
      <c r="D38" s="9">
        <v>0.23141999999999996</v>
      </c>
      <c r="E38" s="9">
        <v>0.10970040846098428</v>
      </c>
      <c r="F38" s="18">
        <v>3.2684771545999682</v>
      </c>
    </row>
    <row r="39" spans="3:6" ht="12.75">
      <c r="C39" s="58">
        <v>38292</v>
      </c>
      <c r="D39" s="8">
        <v>0.14877000000000073</v>
      </c>
      <c r="E39" s="8">
        <v>0.07247059435659509</v>
      </c>
      <c r="F39" s="20">
        <v>2.0997626427000506</v>
      </c>
    </row>
    <row r="40" spans="3:6" ht="12.75">
      <c r="C40" s="59">
        <v>38322</v>
      </c>
      <c r="D40" s="9">
        <v>0.08090999999999937</v>
      </c>
      <c r="E40" s="9">
        <v>0.04015394654397042</v>
      </c>
      <c r="F40" s="18">
        <v>1.2137271713999798</v>
      </c>
    </row>
    <row r="41" spans="3:6" ht="12.75">
      <c r="C41" s="64" t="s">
        <v>34</v>
      </c>
      <c r="D41" s="14">
        <v>0.2681775000000002</v>
      </c>
      <c r="E41" s="14">
        <v>0.12535817368206428</v>
      </c>
      <c r="F41" s="23">
        <v>3.7322922518583366</v>
      </c>
    </row>
    <row r="42" spans="3:6" ht="12.75">
      <c r="C42" s="59">
        <v>38353</v>
      </c>
      <c r="D42" s="9">
        <v>0.049590000000000245</v>
      </c>
      <c r="E42" s="9">
        <v>0.025031468781975263</v>
      </c>
      <c r="F42" s="18">
        <v>0.7434796880999929</v>
      </c>
    </row>
    <row r="43" spans="3:6" ht="12.75">
      <c r="C43" s="60">
        <v>38384</v>
      </c>
      <c r="D43" s="10">
        <v>0.025229999999998753</v>
      </c>
      <c r="E43" s="10">
        <v>0.012401658817561056</v>
      </c>
      <c r="F43" s="24">
        <v>0.3396032675000024</v>
      </c>
    </row>
    <row r="44" spans="3:6" ht="12.75">
      <c r="C44" s="59">
        <v>38412</v>
      </c>
      <c r="D44" s="9">
        <v>-0.017400000000000304</v>
      </c>
      <c r="E44" s="9">
        <v>-0.008569100162194587</v>
      </c>
      <c r="F44" s="18">
        <v>-0.2646900780000142</v>
      </c>
    </row>
    <row r="45" spans="3:6" ht="12.75">
      <c r="C45" s="60">
        <v>38443</v>
      </c>
      <c r="D45" s="10">
        <v>-0.056549999999999656</v>
      </c>
      <c r="E45" s="10">
        <v>-0.02805407962791051</v>
      </c>
      <c r="F45" s="24">
        <v>-0.8555682395000477</v>
      </c>
    </row>
    <row r="46" spans="3:6" ht="12.75">
      <c r="C46" s="59">
        <v>38473</v>
      </c>
      <c r="D46" s="9">
        <v>-0.10787999999999798</v>
      </c>
      <c r="E46" s="9">
        <v>-0.05390973178859504</v>
      </c>
      <c r="F46" s="18">
        <v>-1.6920384784000344</v>
      </c>
    </row>
    <row r="47" spans="3:6" ht="12.75">
      <c r="C47" s="60">
        <v>38504</v>
      </c>
      <c r="D47" s="10">
        <v>-0.1583400000000008</v>
      </c>
      <c r="E47" s="10">
        <v>-0.07863697021534044</v>
      </c>
      <c r="F47" s="24">
        <v>-2.3938128577999307</v>
      </c>
    </row>
    <row r="48" spans="3:6" ht="12.75">
      <c r="C48" s="59">
        <v>38534</v>
      </c>
      <c r="D48" s="9">
        <v>-0.2201100000000018</v>
      </c>
      <c r="E48" s="9">
        <v>-0.11175825105632242</v>
      </c>
      <c r="F48" s="18">
        <v>-3.28499207519996</v>
      </c>
    </row>
    <row r="49" spans="3:6" ht="12.75">
      <c r="C49" s="61">
        <v>38565</v>
      </c>
      <c r="D49" s="16">
        <v>-0.24620999999999782</v>
      </c>
      <c r="E49" s="16">
        <v>-0.1213781350076566</v>
      </c>
      <c r="F49" s="25">
        <v>-3.658534458799986</v>
      </c>
    </row>
    <row r="50" spans="3:6" ht="13.5" thickBot="1">
      <c r="C50" s="62">
        <v>38596</v>
      </c>
      <c r="D50" s="17">
        <v>-0.2679600000000004</v>
      </c>
      <c r="E50" s="17">
        <v>-0.12791422276274567</v>
      </c>
      <c r="F50" s="26">
        <v>-3.804219342000026</v>
      </c>
    </row>
    <row r="51" spans="3:6" ht="12.75">
      <c r="C51" s="61"/>
      <c r="D51" s="16"/>
      <c r="E51" s="16"/>
      <c r="F51" s="25"/>
    </row>
    <row r="52" spans="4:5" ht="15">
      <c r="D52" s="147" t="s">
        <v>43</v>
      </c>
      <c r="E52" s="147"/>
    </row>
    <row r="53" spans="1:8" ht="15">
      <c r="A53" s="143" t="s">
        <v>0</v>
      </c>
      <c r="B53" s="144"/>
      <c r="C53" s="144"/>
      <c r="D53" s="144"/>
      <c r="E53" s="144"/>
      <c r="F53" s="144"/>
      <c r="G53" s="144"/>
      <c r="H53" s="144"/>
    </row>
    <row r="54" spans="1:8" ht="17.25">
      <c r="A54" s="143" t="s">
        <v>39</v>
      </c>
      <c r="B54" s="148"/>
      <c r="C54" s="148"/>
      <c r="D54" s="148"/>
      <c r="E54" s="148"/>
      <c r="F54" s="148"/>
      <c r="G54" s="148"/>
      <c r="H54" s="148"/>
    </row>
    <row r="55" spans="3:6" ht="13.5" thickBot="1">
      <c r="C55" s="60"/>
      <c r="D55" s="10"/>
      <c r="E55" s="10"/>
      <c r="F55" s="24"/>
    </row>
    <row r="56" spans="3:6" ht="12.75">
      <c r="C56" s="4"/>
      <c r="D56" s="4" t="s">
        <v>1</v>
      </c>
      <c r="E56" s="4" t="s">
        <v>3</v>
      </c>
      <c r="F56" s="4" t="s">
        <v>2</v>
      </c>
    </row>
    <row r="57" spans="3:6" ht="12.75">
      <c r="C57" s="5"/>
      <c r="D57" s="5" t="s">
        <v>6</v>
      </c>
      <c r="E57" s="5" t="s">
        <v>6</v>
      </c>
      <c r="F57" s="5" t="s">
        <v>6</v>
      </c>
    </row>
    <row r="58" spans="3:6" ht="13.5" thickBot="1">
      <c r="C58" s="6"/>
      <c r="D58" s="6" t="s">
        <v>4</v>
      </c>
      <c r="E58" s="6" t="s">
        <v>4</v>
      </c>
      <c r="F58" s="6" t="s">
        <v>5</v>
      </c>
    </row>
    <row r="59" spans="3:6" ht="12.75">
      <c r="C59" s="60">
        <v>38626</v>
      </c>
      <c r="D59" s="10">
        <v>-0.281010000000002</v>
      </c>
      <c r="E59" s="10">
        <v>-0.13674353090016922</v>
      </c>
      <c r="F59" s="24">
        <v>-4.16237341499998</v>
      </c>
    </row>
    <row r="60" spans="3:6" ht="12.75">
      <c r="C60" s="59">
        <v>38657</v>
      </c>
      <c r="D60" s="9">
        <v>-0.32103000000000037</v>
      </c>
      <c r="E60" s="9">
        <v>-0.15891725080830632</v>
      </c>
      <c r="F60" s="18">
        <v>-4.711682587499963</v>
      </c>
    </row>
    <row r="61" spans="3:6" ht="12.75">
      <c r="C61" s="60">
        <v>38687</v>
      </c>
      <c r="D61" s="10">
        <v>-0.40629000000000026</v>
      </c>
      <c r="E61" s="10">
        <v>-0.19974457111739596</v>
      </c>
      <c r="F61" s="24">
        <v>-6.180174793000042</v>
      </c>
    </row>
    <row r="62" spans="3:6" ht="12.75">
      <c r="C62" s="63" t="s">
        <v>35</v>
      </c>
      <c r="D62" s="13">
        <v>-0.1673300000000002</v>
      </c>
      <c r="E62" s="13">
        <v>-0.08234939298725837</v>
      </c>
      <c r="F62" s="22">
        <v>-2.493750280799999</v>
      </c>
    </row>
    <row r="63" spans="3:6" ht="12.75">
      <c r="C63" s="60">
        <v>38718</v>
      </c>
      <c r="D63" s="10">
        <v>-0.45674999999999955</v>
      </c>
      <c r="E63" s="10">
        <v>-0.22119002036489732</v>
      </c>
      <c r="F63" s="24">
        <v>-6.927847499999974</v>
      </c>
    </row>
    <row r="64" spans="3:6" ht="12.75">
      <c r="C64" s="59">
        <v>38749</v>
      </c>
      <c r="D64" s="9">
        <v>-0.48459000000000074</v>
      </c>
      <c r="E64" s="9">
        <v>-0.239029185450077</v>
      </c>
      <c r="F64" s="18">
        <v>-7.022210399999982</v>
      </c>
    </row>
    <row r="65" spans="3:6" ht="12.75">
      <c r="C65" s="60">
        <v>38777</v>
      </c>
      <c r="D65" s="10">
        <v>-0.4071599999999993</v>
      </c>
      <c r="E65" s="10">
        <v>-0.20046143512021786</v>
      </c>
      <c r="F65" s="24">
        <v>-6.649858799999988</v>
      </c>
    </row>
    <row r="66" spans="3:6" ht="12.75">
      <c r="C66" s="59">
        <v>38808</v>
      </c>
      <c r="D66" s="9">
        <v>-0.26099999999999923</v>
      </c>
      <c r="E66" s="9">
        <v>-0.13095264253978378</v>
      </c>
      <c r="F66" s="18">
        <v>-4.170359999999986</v>
      </c>
    </row>
    <row r="67" spans="3:6" ht="12.75">
      <c r="C67" s="60">
        <v>38838</v>
      </c>
      <c r="D67" s="10">
        <v>-0.20706000000000024</v>
      </c>
      <c r="E67" s="10">
        <v>-0.10367764689104497</v>
      </c>
      <c r="F67" s="24">
        <v>-3.3424720000000088</v>
      </c>
    </row>
    <row r="68" spans="3:6" ht="12.75">
      <c r="C68" s="59">
        <v>38869</v>
      </c>
      <c r="D68" s="9">
        <v>-0.13832999999999984</v>
      </c>
      <c r="E68" s="9">
        <v>-0.06921560344697397</v>
      </c>
      <c r="F68" s="18">
        <v>-2.1095643000000273</v>
      </c>
    </row>
    <row r="69" spans="3:6" ht="12.75">
      <c r="C69" s="60">
        <v>38899</v>
      </c>
      <c r="D69" s="10">
        <v>-0.13571999999999917</v>
      </c>
      <c r="E69" s="10">
        <v>-0.06944803897528828</v>
      </c>
      <c r="F69" s="24">
        <v>-2.02851637559998</v>
      </c>
    </row>
    <row r="70" spans="3:6" ht="12.75">
      <c r="C70" s="59">
        <v>38930</v>
      </c>
      <c r="D70" s="9">
        <v>-0.1992300000000018</v>
      </c>
      <c r="E70" s="9">
        <v>-0.10235852013450497</v>
      </c>
      <c r="F70" s="18">
        <v>-3.2117222520000337</v>
      </c>
    </row>
    <row r="71" spans="3:22" ht="12.75">
      <c r="C71" s="60">
        <v>38961</v>
      </c>
      <c r="D71" s="10">
        <v>-0.3114600000000003</v>
      </c>
      <c r="E71" s="10">
        <v>-0.15866456965708942</v>
      </c>
      <c r="F71" s="24">
        <v>-4.79195390380001</v>
      </c>
      <c r="V71" s="7"/>
    </row>
    <row r="72" spans="3:6" ht="12.75">
      <c r="C72" s="59">
        <v>38991</v>
      </c>
      <c r="D72" s="9">
        <v>-0.5045999999999999</v>
      </c>
      <c r="E72" s="9">
        <v>-0.2531864738166423</v>
      </c>
      <c r="F72" s="18">
        <v>-7.89603404400003</v>
      </c>
    </row>
    <row r="73" spans="3:6" ht="12.75">
      <c r="C73" s="60">
        <v>39022</v>
      </c>
      <c r="D73" s="10">
        <v>-0.7247099999999982</v>
      </c>
      <c r="E73" s="10">
        <v>-0.3565714730354852</v>
      </c>
      <c r="F73" s="24">
        <v>-10.828613404699981</v>
      </c>
    </row>
    <row r="74" spans="3:6" ht="12.75">
      <c r="C74" s="59">
        <v>39052</v>
      </c>
      <c r="D74" s="9">
        <v>-0.8934900000000017</v>
      </c>
      <c r="E74" s="9">
        <v>-0.44996985756028707</v>
      </c>
      <c r="F74" s="18">
        <v>-14.383485104299963</v>
      </c>
    </row>
    <row r="75" spans="3:22" ht="12.75">
      <c r="C75" s="64" t="s">
        <v>36</v>
      </c>
      <c r="D75" s="14">
        <v>-0.393675</v>
      </c>
      <c r="E75" s="14">
        <v>-0.19622712224935768</v>
      </c>
      <c r="F75" s="23">
        <v>-6.113553173699998</v>
      </c>
      <c r="V75" s="7"/>
    </row>
    <row r="76" spans="3:6" ht="12.75">
      <c r="C76" s="59">
        <v>39083</v>
      </c>
      <c r="D76" s="9">
        <v>-1.0144199999999994</v>
      </c>
      <c r="E76" s="9">
        <v>-0.506470213103988</v>
      </c>
      <c r="F76" s="18">
        <v>-16.511105571399987</v>
      </c>
    </row>
    <row r="77" spans="3:6" ht="12.75">
      <c r="C77" s="60">
        <v>39114</v>
      </c>
      <c r="D77" s="10">
        <v>-1.3345800000000008</v>
      </c>
      <c r="E77" s="10">
        <v>-0.668917085921052</v>
      </c>
      <c r="F77" s="24">
        <v>-20.276096456200005</v>
      </c>
    </row>
    <row r="78" spans="3:6" ht="12.75">
      <c r="C78" s="59">
        <v>39142</v>
      </c>
      <c r="D78" s="9">
        <v>-1.7660999999999998</v>
      </c>
      <c r="E78" s="9">
        <v>-0.8955538761068738</v>
      </c>
      <c r="F78" s="18">
        <v>-30.33035464200002</v>
      </c>
    </row>
    <row r="79" spans="3:6" ht="12.75">
      <c r="C79" s="60">
        <v>39173</v>
      </c>
      <c r="D79" s="10">
        <v>-2.1602099999999993</v>
      </c>
      <c r="E79" s="10">
        <v>-1.065579476130818</v>
      </c>
      <c r="F79" s="24">
        <v>-35.14540623750007</v>
      </c>
    </row>
    <row r="80" spans="3:6" ht="12.75">
      <c r="C80" s="59">
        <v>39203</v>
      </c>
      <c r="D80" s="9">
        <v>-2.5334400000000024</v>
      </c>
      <c r="E80" s="9">
        <v>-1.2782275421664373</v>
      </c>
      <c r="F80" s="18">
        <v>-42.57594140799999</v>
      </c>
    </row>
    <row r="81" spans="3:6" ht="12.75">
      <c r="C81" s="60">
        <v>39234</v>
      </c>
      <c r="D81" s="10">
        <v>-2.6482799999999997</v>
      </c>
      <c r="E81" s="10">
        <v>-1.3325985091742432</v>
      </c>
      <c r="F81" s="24">
        <v>-42.028471472</v>
      </c>
    </row>
    <row r="82" spans="3:6" ht="12.75">
      <c r="C82" s="59">
        <v>39264</v>
      </c>
      <c r="D82" s="9">
        <v>-2.4020699999999984</v>
      </c>
      <c r="E82" s="9">
        <v>-1.1870899906308452</v>
      </c>
      <c r="F82" s="18">
        <v>-38.99257756460011</v>
      </c>
    </row>
    <row r="83" spans="3:6" ht="12.75">
      <c r="C83" s="60">
        <v>39295</v>
      </c>
      <c r="D83" s="10">
        <v>-1.465080000000004</v>
      </c>
      <c r="E83" s="10">
        <v>-0.7182780179114232</v>
      </c>
      <c r="F83" s="24">
        <v>-23.628290557599904</v>
      </c>
    </row>
    <row r="84" spans="3:6" ht="12.75">
      <c r="C84" s="59">
        <v>39326</v>
      </c>
      <c r="D84" s="9">
        <v>-0.6246599999999987</v>
      </c>
      <c r="E84" s="9">
        <v>-0.3068395035276765</v>
      </c>
      <c r="F84" s="18">
        <v>-9.36671243900013</v>
      </c>
    </row>
    <row r="85" spans="3:6" ht="12.75">
      <c r="C85" s="60">
        <v>39356</v>
      </c>
      <c r="D85" s="10">
        <v>-0.5124299999999984</v>
      </c>
      <c r="E85" s="10">
        <v>-0.24058831094114908</v>
      </c>
      <c r="F85" s="24">
        <v>-7.954794159199953</v>
      </c>
    </row>
    <row r="86" spans="3:6" ht="12.75">
      <c r="C86" s="59">
        <v>39387</v>
      </c>
      <c r="D86" s="9">
        <v>-0.588989999999999</v>
      </c>
      <c r="E86" s="9">
        <v>-0.28341462325241906</v>
      </c>
      <c r="F86" s="18">
        <v>-9.11055770840013</v>
      </c>
    </row>
    <row r="87" spans="3:6" ht="12.75">
      <c r="C87" s="60">
        <v>39417</v>
      </c>
      <c r="D87" s="10">
        <v>-0.621179999999999</v>
      </c>
      <c r="E87" s="10">
        <v>-0.29483769256028225</v>
      </c>
      <c r="F87" s="24">
        <v>-9.974906012399911</v>
      </c>
    </row>
    <row r="88" spans="3:6" ht="13.5" thickBot="1">
      <c r="C88" s="65" t="s">
        <v>37</v>
      </c>
      <c r="D88" s="15">
        <f>AVERAGE(D76:D87)</f>
        <v>-1.4726199999999998</v>
      </c>
      <c r="E88" s="15">
        <f>AVERAGE(E76:E87)</f>
        <v>-0.7315329034522673</v>
      </c>
      <c r="F88" s="29">
        <f>AVERAGE(F76:F87)</f>
        <v>-23.82460118569168</v>
      </c>
    </row>
    <row r="89" spans="3:6" ht="3.75" customHeight="1">
      <c r="C89" s="3"/>
      <c r="D89" s="5"/>
      <c r="E89" s="5"/>
      <c r="F89" s="5"/>
    </row>
    <row r="91" spans="2:8" ht="12.75" customHeight="1">
      <c r="B91" s="146" t="s">
        <v>66</v>
      </c>
      <c r="C91" s="146"/>
      <c r="D91" s="146"/>
      <c r="E91" s="146"/>
      <c r="F91" s="146"/>
      <c r="G91" s="146"/>
      <c r="H91" s="146"/>
    </row>
    <row r="92" spans="2:8" ht="16.5" customHeight="1">
      <c r="B92" s="146"/>
      <c r="C92" s="146"/>
      <c r="D92" s="146"/>
      <c r="E92" s="146"/>
      <c r="F92" s="146"/>
      <c r="G92" s="146"/>
      <c r="H92" s="146"/>
    </row>
    <row r="93" spans="2:8" ht="12.75">
      <c r="B93" s="146"/>
      <c r="C93" s="146"/>
      <c r="D93" s="146"/>
      <c r="E93" s="146"/>
      <c r="F93" s="146"/>
      <c r="G93" s="146"/>
      <c r="H93" s="146"/>
    </row>
    <row r="94" spans="2:8" ht="12.75">
      <c r="B94" s="146"/>
      <c r="C94" s="146"/>
      <c r="D94" s="146"/>
      <c r="E94" s="146"/>
      <c r="F94" s="146"/>
      <c r="G94" s="146"/>
      <c r="H94" s="146"/>
    </row>
  </sheetData>
  <mergeCells count="8">
    <mergeCell ref="D7:E7"/>
    <mergeCell ref="A8:H8"/>
    <mergeCell ref="A11:H11"/>
    <mergeCell ref="B91:H94"/>
    <mergeCell ref="A9:H9"/>
    <mergeCell ref="D52:E52"/>
    <mergeCell ref="A53:H53"/>
    <mergeCell ref="A54:H5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H94"/>
  <sheetViews>
    <sheetView workbookViewId="0" topLeftCell="A1">
      <selection activeCell="D40" sqref="D40"/>
    </sheetView>
  </sheetViews>
  <sheetFormatPr defaultColWidth="9.140625" defaultRowHeight="12.75"/>
  <cols>
    <col min="2" max="2" width="7.28125" style="0" customWidth="1"/>
    <col min="3" max="3" width="11.57421875" style="0" customWidth="1"/>
    <col min="4" max="6" width="12.28125" style="0" customWidth="1"/>
  </cols>
  <sheetData>
    <row r="7" spans="4:5" ht="15">
      <c r="D7" s="147" t="s">
        <v>42</v>
      </c>
      <c r="E7" s="149"/>
    </row>
    <row r="8" spans="1:8" ht="15">
      <c r="A8" s="143" t="s">
        <v>0</v>
      </c>
      <c r="B8" s="144"/>
      <c r="C8" s="144"/>
      <c r="D8" s="144"/>
      <c r="E8" s="144"/>
      <c r="F8" s="144"/>
      <c r="G8" s="144"/>
      <c r="H8" s="144"/>
    </row>
    <row r="9" spans="1:8" ht="17.25">
      <c r="A9" s="143" t="s">
        <v>40</v>
      </c>
      <c r="B9" s="148"/>
      <c r="C9" s="148"/>
      <c r="D9" s="148"/>
      <c r="E9" s="148"/>
      <c r="F9" s="148"/>
      <c r="G9" s="148"/>
      <c r="H9" s="148"/>
    </row>
    <row r="10" spans="3:6" ht="15">
      <c r="C10" s="2"/>
      <c r="D10" s="2"/>
      <c r="E10" s="2"/>
      <c r="F10" s="2"/>
    </row>
    <row r="11" spans="1:8" ht="28.5" customHeight="1">
      <c r="A11" s="145" t="s">
        <v>9</v>
      </c>
      <c r="B11" s="144"/>
      <c r="C11" s="144"/>
      <c r="D11" s="144"/>
      <c r="E11" s="144"/>
      <c r="F11" s="144"/>
      <c r="G11" s="144"/>
      <c r="H11" s="144"/>
    </row>
    <row r="12" ht="13.5" customHeight="1" thickBot="1"/>
    <row r="13" spans="3:6" ht="12.75">
      <c r="C13" s="1"/>
      <c r="D13" s="4" t="s">
        <v>1</v>
      </c>
      <c r="E13" s="4" t="s">
        <v>3</v>
      </c>
      <c r="F13" s="4" t="s">
        <v>2</v>
      </c>
    </row>
    <row r="14" spans="3:6" ht="12.75">
      <c r="C14" s="3"/>
      <c r="D14" s="5" t="s">
        <v>6</v>
      </c>
      <c r="E14" s="5" t="s">
        <v>6</v>
      </c>
      <c r="F14" s="5" t="s">
        <v>6</v>
      </c>
    </row>
    <row r="15" spans="3:6" ht="13.5" thickBot="1">
      <c r="C15" s="6"/>
      <c r="D15" s="6" t="s">
        <v>4</v>
      </c>
      <c r="E15" s="6" t="s">
        <v>4</v>
      </c>
      <c r="F15" s="6" t="s">
        <v>5</v>
      </c>
    </row>
    <row r="16" spans="3:6" ht="12.75">
      <c r="C16" s="56">
        <v>37622</v>
      </c>
      <c r="D16" s="12">
        <v>0.600299999999999</v>
      </c>
      <c r="E16" s="12">
        <v>0.264721615662026</v>
      </c>
      <c r="F16" s="19">
        <v>7.973133333000005</v>
      </c>
    </row>
    <row r="17" spans="3:6" ht="12.75">
      <c r="C17" s="57">
        <v>37653</v>
      </c>
      <c r="D17" s="11">
        <v>0.7821300000000004</v>
      </c>
      <c r="E17" s="11">
        <v>0.3450191168807297</v>
      </c>
      <c r="F17" s="21">
        <v>9.598515389700014</v>
      </c>
    </row>
    <row r="18" spans="3:6" ht="12.75">
      <c r="C18" s="56">
        <v>37681</v>
      </c>
      <c r="D18" s="12">
        <v>0.8325900000000015</v>
      </c>
      <c r="E18" s="12">
        <v>0.37078616886550364</v>
      </c>
      <c r="F18" s="19">
        <v>11.497931336100038</v>
      </c>
    </row>
    <row r="19" spans="3:6" ht="12.75">
      <c r="C19" s="57">
        <v>37712</v>
      </c>
      <c r="D19" s="11">
        <v>0.8717400000000008</v>
      </c>
      <c r="E19" s="11">
        <v>0.38721040216444713</v>
      </c>
      <c r="F19" s="21">
        <v>11.779629935399978</v>
      </c>
    </row>
    <row r="20" spans="3:6" ht="12.75">
      <c r="C20" s="56">
        <v>37742</v>
      </c>
      <c r="D20" s="12">
        <v>0.9291600000000013</v>
      </c>
      <c r="E20" s="12">
        <v>0.4236465091738282</v>
      </c>
      <c r="F20" s="19">
        <v>13.096854629999958</v>
      </c>
    </row>
    <row r="21" spans="3:6" ht="12.75">
      <c r="C21" s="57">
        <v>37773</v>
      </c>
      <c r="D21" s="11">
        <v>0.9256799999999998</v>
      </c>
      <c r="E21" s="11">
        <v>0.4403725049889555</v>
      </c>
      <c r="F21" s="21">
        <v>13.112862190400017</v>
      </c>
    </row>
    <row r="22" spans="3:6" ht="12.75">
      <c r="C22" s="56">
        <v>37803</v>
      </c>
      <c r="D22" s="12">
        <v>0.8665199999999995</v>
      </c>
      <c r="E22" s="12">
        <v>0.4134423271261696</v>
      </c>
      <c r="F22" s="19">
        <v>12.127413727200008</v>
      </c>
    </row>
    <row r="23" spans="3:6" ht="12.75">
      <c r="C23" s="57">
        <v>37834</v>
      </c>
      <c r="D23" s="11">
        <v>0.7429799999999993</v>
      </c>
      <c r="E23" s="11">
        <v>0.3536882982828047</v>
      </c>
      <c r="F23" s="21">
        <v>10.349138366000028</v>
      </c>
    </row>
    <row r="24" spans="3:6" ht="12.75">
      <c r="C24" s="56">
        <v>37865</v>
      </c>
      <c r="D24" s="12">
        <v>0.6751199999999997</v>
      </c>
      <c r="E24" s="12">
        <v>0.33222280995155806</v>
      </c>
      <c r="F24" s="19">
        <v>8.983132674399997</v>
      </c>
    </row>
    <row r="25" spans="3:6" ht="12.75">
      <c r="C25" s="57">
        <v>37895</v>
      </c>
      <c r="D25" s="11">
        <v>0.6116100000000007</v>
      </c>
      <c r="E25" s="11">
        <v>0.28062904371947894</v>
      </c>
      <c r="F25" s="21">
        <v>8.239817304999976</v>
      </c>
    </row>
    <row r="26" spans="3:6" ht="12.75">
      <c r="C26" s="56">
        <v>37926</v>
      </c>
      <c r="D26" s="12">
        <v>0.5907300000000006</v>
      </c>
      <c r="E26" s="12">
        <v>0.26832820025662407</v>
      </c>
      <c r="F26" s="19">
        <v>7.6500683868000054</v>
      </c>
    </row>
    <row r="27" spans="3:6" ht="12.75">
      <c r="C27" s="57">
        <v>37956</v>
      </c>
      <c r="D27" s="11">
        <v>0.6498899999999992</v>
      </c>
      <c r="E27" s="11">
        <v>0.3007058538547369</v>
      </c>
      <c r="F27" s="21">
        <v>9.068507615699957</v>
      </c>
    </row>
    <row r="28" spans="3:6" ht="12.75">
      <c r="C28" s="63" t="s">
        <v>38</v>
      </c>
      <c r="D28" s="13">
        <v>0.7565375000000002</v>
      </c>
      <c r="E28" s="13">
        <v>0.3483977375772385</v>
      </c>
      <c r="F28" s="22">
        <v>10.289750407474997</v>
      </c>
    </row>
    <row r="29" spans="3:6" ht="12.75">
      <c r="C29" s="58">
        <v>37987</v>
      </c>
      <c r="D29" s="8">
        <v>0.7307999999999986</v>
      </c>
      <c r="E29" s="8">
        <v>0.3411352382150703</v>
      </c>
      <c r="F29" s="20">
        <v>10.314016776000033</v>
      </c>
    </row>
    <row r="30" spans="3:6" ht="12.75">
      <c r="C30" s="59">
        <v>38018</v>
      </c>
      <c r="D30" s="9">
        <v>0.7743000000000002</v>
      </c>
      <c r="E30" s="9">
        <v>0.35265967948144805</v>
      </c>
      <c r="F30" s="18">
        <v>10.183312983000011</v>
      </c>
    </row>
    <row r="31" spans="3:6" ht="12.75">
      <c r="C31" s="58">
        <v>38047</v>
      </c>
      <c r="D31" s="8">
        <v>0.7534199999999984</v>
      </c>
      <c r="E31" s="8">
        <v>0.34962446471548425</v>
      </c>
      <c r="F31" s="20">
        <v>10.874144720599986</v>
      </c>
    </row>
    <row r="32" spans="3:6" ht="12.75">
      <c r="C32" s="59">
        <v>38078</v>
      </c>
      <c r="D32" s="9">
        <v>0.44282999999999717</v>
      </c>
      <c r="E32" s="9">
        <v>0.20334181714892097</v>
      </c>
      <c r="F32" s="18">
        <v>6.048506756599992</v>
      </c>
    </row>
    <row r="33" spans="3:6" ht="12.75">
      <c r="C33" s="58">
        <v>38108</v>
      </c>
      <c r="D33" s="8">
        <v>0.2009699999999981</v>
      </c>
      <c r="E33" s="8">
        <v>0.09481258967461059</v>
      </c>
      <c r="F33" s="20">
        <v>2.84775917580002</v>
      </c>
    </row>
    <row r="34" spans="3:6" ht="12.75">
      <c r="C34" s="59">
        <v>38139</v>
      </c>
      <c r="D34" s="9">
        <v>0.17051999999999978</v>
      </c>
      <c r="E34" s="9">
        <v>0.0795070621069307</v>
      </c>
      <c r="F34" s="18">
        <v>2.313320928799978</v>
      </c>
    </row>
    <row r="35" spans="3:6" ht="12.75">
      <c r="C35" s="58">
        <v>38169</v>
      </c>
      <c r="D35" s="8">
        <v>0.35757000000000083</v>
      </c>
      <c r="E35" s="8">
        <v>0.17050092198553557</v>
      </c>
      <c r="F35" s="20">
        <v>5.011721464500006</v>
      </c>
    </row>
    <row r="36" spans="3:6" ht="12.75">
      <c r="C36" s="59">
        <v>38200</v>
      </c>
      <c r="D36" s="9">
        <v>0.4584899999999994</v>
      </c>
      <c r="E36" s="9">
        <v>0.21382007647724066</v>
      </c>
      <c r="F36" s="18">
        <v>6.336588343600044</v>
      </c>
    </row>
    <row r="37" spans="3:6" ht="12.75">
      <c r="C37" s="58">
        <v>38231</v>
      </c>
      <c r="D37" s="8">
        <v>0.47067000000000014</v>
      </c>
      <c r="E37" s="8">
        <v>0.22542718367601822</v>
      </c>
      <c r="F37" s="20">
        <v>6.478242478200001</v>
      </c>
    </row>
    <row r="38" spans="3:6" ht="12.75">
      <c r="C38" s="59">
        <v>38261</v>
      </c>
      <c r="D38" s="9">
        <v>0.40976999999999997</v>
      </c>
      <c r="E38" s="9">
        <v>0.1942439563350522</v>
      </c>
      <c r="F38" s="18">
        <v>5.787416315099981</v>
      </c>
    </row>
    <row r="39" spans="3:6" ht="12.75">
      <c r="C39" s="58">
        <v>38292</v>
      </c>
      <c r="D39" s="8">
        <v>0.32711999999999897</v>
      </c>
      <c r="E39" s="8">
        <v>0.15935054665543547</v>
      </c>
      <c r="F39" s="20">
        <v>4.617021951200033</v>
      </c>
    </row>
    <row r="40" spans="3:6" ht="12.75">
      <c r="C40" s="59">
        <v>38322</v>
      </c>
      <c r="D40" s="9">
        <v>0.2592599999999994</v>
      </c>
      <c r="E40" s="9">
        <v>0.12866533408713643</v>
      </c>
      <c r="F40" s="18">
        <v>3.8891472803999787</v>
      </c>
    </row>
    <row r="41" spans="3:6" ht="12.75">
      <c r="C41" s="64" t="s">
        <v>34</v>
      </c>
      <c r="D41" s="14">
        <v>0.44630999999999926</v>
      </c>
      <c r="E41" s="14">
        <v>0.2094240725465736</v>
      </c>
      <c r="F41" s="23">
        <f>AVERAGE(F29:F40)</f>
        <v>6.225099931150005</v>
      </c>
    </row>
    <row r="42" spans="3:6" ht="12.75">
      <c r="C42" s="59">
        <v>38353</v>
      </c>
      <c r="D42" s="9">
        <v>0.22706999999999944</v>
      </c>
      <c r="E42" s="9">
        <v>0.11461777810693619</v>
      </c>
      <c r="F42" s="18">
        <v>3.404354361299949</v>
      </c>
    </row>
    <row r="43" spans="3:6" ht="12.75">
      <c r="C43" s="60">
        <v>38384</v>
      </c>
      <c r="D43" s="10">
        <v>0.20358000000000054</v>
      </c>
      <c r="E43" s="10">
        <v>0.10006855735548825</v>
      </c>
      <c r="F43" s="24">
        <v>2.740247054999985</v>
      </c>
    </row>
    <row r="44" spans="3:6" ht="12.75">
      <c r="C44" s="59">
        <v>38412</v>
      </c>
      <c r="D44" s="9">
        <v>0.1600799999999989</v>
      </c>
      <c r="E44" s="9">
        <v>0.07883572149218487</v>
      </c>
      <c r="F44" s="18">
        <v>2.4351487175999793</v>
      </c>
    </row>
    <row r="45" spans="3:6" ht="12.75">
      <c r="C45" s="60">
        <v>38443</v>
      </c>
      <c r="D45" s="10">
        <v>0.12092999999999954</v>
      </c>
      <c r="E45" s="10">
        <v>0.059992570281231394</v>
      </c>
      <c r="F45" s="24">
        <v>1.8295997736999998</v>
      </c>
    </row>
    <row r="46" spans="3:6" ht="12.75">
      <c r="C46" s="59">
        <v>38473</v>
      </c>
      <c r="D46" s="9">
        <v>0.06960000000000122</v>
      </c>
      <c r="E46" s="9">
        <v>0.0347804721216729</v>
      </c>
      <c r="F46" s="18">
        <v>1.0916377279999434</v>
      </c>
    </row>
    <row r="47" spans="3:6" ht="12.75">
      <c r="C47" s="60">
        <v>38504</v>
      </c>
      <c r="D47" s="10">
        <v>0.020009999999999195</v>
      </c>
      <c r="E47" s="10">
        <v>0.009937639093147155</v>
      </c>
      <c r="F47" s="24">
        <v>0.30251481170003536</v>
      </c>
    </row>
    <row r="48" spans="3:6" ht="12.75">
      <c r="C48" s="59">
        <v>38534</v>
      </c>
      <c r="D48" s="9">
        <v>-0.04176000000000002</v>
      </c>
      <c r="E48" s="9">
        <v>-0.021203146445465393</v>
      </c>
      <c r="F48" s="18">
        <v>-0.6232396031999379</v>
      </c>
    </row>
    <row r="49" spans="3:6" ht="12.75">
      <c r="C49" s="61">
        <v>38565</v>
      </c>
      <c r="D49" s="16">
        <v>-0.06872999999999863</v>
      </c>
      <c r="E49" s="16">
        <v>-0.033882942281291406</v>
      </c>
      <c r="F49" s="25">
        <v>-1.0212870043999864</v>
      </c>
    </row>
    <row r="50" spans="3:6" ht="13.5" thickBot="1">
      <c r="C50" s="62">
        <v>38596</v>
      </c>
      <c r="D50" s="17">
        <v>-0.11049000000000042</v>
      </c>
      <c r="E50" s="17">
        <v>-0.052743851593730184</v>
      </c>
      <c r="F50" s="26">
        <v>-1.5686229105000384</v>
      </c>
    </row>
    <row r="51" spans="3:6" ht="12.75">
      <c r="C51" s="61"/>
      <c r="D51" s="16"/>
      <c r="E51" s="16"/>
      <c r="F51" s="25"/>
    </row>
    <row r="52" spans="4:5" ht="15">
      <c r="D52" s="147" t="s">
        <v>42</v>
      </c>
      <c r="E52" s="149"/>
    </row>
    <row r="53" spans="1:8" ht="15">
      <c r="A53" s="143" t="s">
        <v>0</v>
      </c>
      <c r="B53" s="144"/>
      <c r="C53" s="144"/>
      <c r="D53" s="144"/>
      <c r="E53" s="144"/>
      <c r="F53" s="144"/>
      <c r="G53" s="144"/>
      <c r="H53" s="144"/>
    </row>
    <row r="54" spans="1:8" ht="17.25">
      <c r="A54" s="143" t="s">
        <v>40</v>
      </c>
      <c r="B54" s="148"/>
      <c r="C54" s="148"/>
      <c r="D54" s="148"/>
      <c r="E54" s="148"/>
      <c r="F54" s="148"/>
      <c r="G54" s="148"/>
      <c r="H54" s="148"/>
    </row>
    <row r="55" spans="3:6" ht="13.5" thickBot="1">
      <c r="C55" s="60"/>
      <c r="D55" s="10"/>
      <c r="E55" s="10"/>
      <c r="F55" s="24"/>
    </row>
    <row r="56" spans="3:6" ht="12.75">
      <c r="C56" s="4"/>
      <c r="D56" s="4" t="s">
        <v>1</v>
      </c>
      <c r="E56" s="4" t="s">
        <v>3</v>
      </c>
      <c r="F56" s="27" t="s">
        <v>2</v>
      </c>
    </row>
    <row r="57" spans="3:6" ht="12.75">
      <c r="C57" s="5"/>
      <c r="D57" s="5" t="s">
        <v>6</v>
      </c>
      <c r="E57" s="5" t="s">
        <v>6</v>
      </c>
      <c r="F57" s="21" t="s">
        <v>6</v>
      </c>
    </row>
    <row r="58" spans="3:6" ht="13.5" thickBot="1">
      <c r="C58" s="6"/>
      <c r="D58" s="6" t="s">
        <v>4</v>
      </c>
      <c r="E58" s="6" t="s">
        <v>4</v>
      </c>
      <c r="F58" s="28" t="s">
        <v>5</v>
      </c>
    </row>
    <row r="59" spans="3:6" ht="12.75">
      <c r="C59" s="60">
        <v>38626</v>
      </c>
      <c r="D59" s="10">
        <v>-0.13659000000000177</v>
      </c>
      <c r="E59" s="10">
        <v>-0.06646666981835025</v>
      </c>
      <c r="F59" s="24">
        <v>-2.023196984999988</v>
      </c>
    </row>
    <row r="60" spans="3:6" ht="12.75">
      <c r="C60" s="59">
        <v>38657</v>
      </c>
      <c r="D60" s="9">
        <v>-0.17138999999999882</v>
      </c>
      <c r="E60" s="9">
        <v>-0.08484200110904005</v>
      </c>
      <c r="F60" s="18">
        <v>-2.5154511375000004</v>
      </c>
    </row>
    <row r="61" spans="3:6" ht="12.75">
      <c r="C61" s="60">
        <v>38687</v>
      </c>
      <c r="D61" s="10">
        <v>-0.23141999999999996</v>
      </c>
      <c r="E61" s="10">
        <v>-0.1137731390090515</v>
      </c>
      <c r="F61" s="24">
        <v>-3.5201852140000556</v>
      </c>
    </row>
    <row r="62" spans="3:6" ht="12.75">
      <c r="C62" s="63" t="s">
        <v>35</v>
      </c>
      <c r="D62" s="13">
        <f>AVERAGE(D42:D50,D59:D61)</f>
        <v>0.0034074999999999336</v>
      </c>
      <c r="E62" s="13">
        <f>AVERAGE(E42:E50,E59:E61)</f>
        <v>0.0021100823494776635</v>
      </c>
      <c r="F62" s="13">
        <f>AVERAGE(F42:F50,F59:F61)</f>
        <v>0.044293299391657236</v>
      </c>
    </row>
    <row r="63" spans="3:6" ht="12.75">
      <c r="C63" s="60">
        <v>38718</v>
      </c>
      <c r="D63" s="10">
        <v>-0.27839999999999776</v>
      </c>
      <c r="E63" s="10">
        <v>-0.13482058384146</v>
      </c>
      <c r="F63" s="24">
        <v>-4.222687999999965</v>
      </c>
    </row>
    <row r="64" spans="3:6" ht="12.75">
      <c r="C64" s="59">
        <v>38749</v>
      </c>
      <c r="D64" s="9">
        <v>-0.30623999999999896</v>
      </c>
      <c r="E64" s="9">
        <v>-0.15105614592177297</v>
      </c>
      <c r="F64" s="18">
        <v>-4.437734400000015</v>
      </c>
    </row>
    <row r="65" spans="3:6" ht="12.75">
      <c r="C65" s="60">
        <v>38777</v>
      </c>
      <c r="D65" s="10">
        <v>-0.2296800000000001</v>
      </c>
      <c r="E65" s="10">
        <v>-0.11308080955499378</v>
      </c>
      <c r="F65" s="24">
        <v>-3.7512024000000093</v>
      </c>
    </row>
    <row r="66" spans="3:6" ht="12.75">
      <c r="C66" s="59">
        <v>38808</v>
      </c>
      <c r="D66" s="9">
        <v>-0.08264999999999922</v>
      </c>
      <c r="E66" s="9">
        <v>-0.04146833680426454</v>
      </c>
      <c r="F66" s="18">
        <v>-1.3206140000000597</v>
      </c>
    </row>
    <row r="67" spans="3:6" ht="12.75">
      <c r="C67" s="60">
        <v>38838</v>
      </c>
      <c r="D67" s="10">
        <v>-0.02958000000000105</v>
      </c>
      <c r="E67" s="10">
        <v>-0.014811092413006932</v>
      </c>
      <c r="F67" s="24">
        <v>-0.47749599999998465</v>
      </c>
    </row>
    <row r="68" spans="3:6" ht="12.75">
      <c r="C68" s="59">
        <v>38869</v>
      </c>
      <c r="D68" s="9">
        <v>0.04002000000000017</v>
      </c>
      <c r="E68" s="9">
        <v>0.020024639990950277</v>
      </c>
      <c r="F68" s="18">
        <v>0.6103142000000226</v>
      </c>
    </row>
    <row r="69" spans="3:6" ht="12.75">
      <c r="C69" s="60">
        <v>38899</v>
      </c>
      <c r="D69" s="10">
        <v>0.04262999999999906</v>
      </c>
      <c r="E69" s="10">
        <v>0.021813807114032358</v>
      </c>
      <c r="F69" s="24">
        <v>0.6371621948999763</v>
      </c>
    </row>
    <row r="70" spans="3:6" ht="12.75">
      <c r="C70" s="59">
        <v>38930</v>
      </c>
      <c r="D70" s="9">
        <v>-0.021750000000000824</v>
      </c>
      <c r="E70" s="9">
        <v>-0.0111745109317134</v>
      </c>
      <c r="F70" s="18">
        <v>-0.3506246999999881</v>
      </c>
    </row>
    <row r="71" spans="3:6" ht="12.75">
      <c r="C71" s="60">
        <v>38961</v>
      </c>
      <c r="D71" s="10">
        <v>-0.1339800000000011</v>
      </c>
      <c r="E71" s="10">
        <v>-0.06825235677986541</v>
      </c>
      <c r="F71" s="24">
        <v>-2.061343299399972</v>
      </c>
    </row>
    <row r="72" spans="3:6" ht="12.75">
      <c r="C72" s="59">
        <v>38991</v>
      </c>
      <c r="D72" s="9">
        <v>-0.32624999999999815</v>
      </c>
      <c r="E72" s="9">
        <v>-0.1636981511745521</v>
      </c>
      <c r="F72" s="18">
        <v>-5.105194425000012</v>
      </c>
    </row>
    <row r="73" spans="3:6" ht="12.75">
      <c r="C73" s="60">
        <v>39022</v>
      </c>
      <c r="D73" s="10">
        <v>-0.5489699999999988</v>
      </c>
      <c r="E73" s="10">
        <v>-0.27010396096685696</v>
      </c>
      <c r="F73" s="24">
        <v>-8.20270715290004</v>
      </c>
    </row>
    <row r="74" spans="3:6" ht="12.75">
      <c r="C74" s="59">
        <v>39052</v>
      </c>
      <c r="D74" s="9">
        <v>-0.774300000000002</v>
      </c>
      <c r="E74" s="9">
        <v>-0.3899446672138822</v>
      </c>
      <c r="F74" s="18">
        <v>-12.464753401000022</v>
      </c>
    </row>
    <row r="75" spans="3:6" ht="12.75">
      <c r="C75" s="64" t="s">
        <v>36</v>
      </c>
      <c r="D75" s="14">
        <v>-0.2207624999999999</v>
      </c>
      <c r="E75" s="14">
        <v>-0.10971434737478214</v>
      </c>
      <c r="F75" s="23">
        <f>AVERAGE(F63:F74)</f>
        <v>-3.428906781950006</v>
      </c>
    </row>
    <row r="76" spans="3:6" ht="12.75">
      <c r="C76" s="59">
        <v>39083</v>
      </c>
      <c r="D76" s="9">
        <v>-0.9978900000000017</v>
      </c>
      <c r="E76" s="9">
        <v>-0.49821726795049237</v>
      </c>
      <c r="F76" s="18">
        <v>-16.242056681299985</v>
      </c>
    </row>
    <row r="77" spans="3:6" ht="12.75">
      <c r="C77" s="60">
        <v>39114</v>
      </c>
      <c r="D77" s="10">
        <v>-1.3850400000000018</v>
      </c>
      <c r="E77" s="10">
        <v>-0.6942086054669581</v>
      </c>
      <c r="F77" s="24">
        <v>-21.042728525599955</v>
      </c>
    </row>
    <row r="78" spans="3:6" ht="12.75">
      <c r="C78" s="59">
        <v>39142</v>
      </c>
      <c r="D78" s="9">
        <v>-1.8513600000000014</v>
      </c>
      <c r="E78" s="9">
        <v>-0.9387875115051365</v>
      </c>
      <c r="F78" s="18">
        <v>-31.794578659200013</v>
      </c>
    </row>
    <row r="79" spans="3:6" ht="12.75">
      <c r="C79" s="60">
        <v>39173</v>
      </c>
      <c r="D79" s="10">
        <v>-2.1506400000000028</v>
      </c>
      <c r="E79" s="10">
        <v>-1.0608588260150533</v>
      </c>
      <c r="F79" s="24">
        <v>-34.98970770000005</v>
      </c>
    </row>
    <row r="80" spans="3:6" ht="12.75">
      <c r="C80" s="59">
        <v>39203</v>
      </c>
      <c r="D80" s="9">
        <v>-2.4777600000000035</v>
      </c>
      <c r="E80" s="9">
        <v>-1.2501346291517876</v>
      </c>
      <c r="F80" s="18">
        <v>-41.64020643200004</v>
      </c>
    </row>
    <row r="81" spans="3:6" ht="12.75">
      <c r="C81" s="60">
        <v>39234</v>
      </c>
      <c r="D81" s="10">
        <v>-2.535179999999997</v>
      </c>
      <c r="E81" s="10">
        <v>-1.2756872719230437</v>
      </c>
      <c r="F81" s="24">
        <v>-40.23356303200006</v>
      </c>
    </row>
    <row r="82" spans="3:6" ht="12.75">
      <c r="C82" s="59">
        <v>39264</v>
      </c>
      <c r="D82" s="9">
        <v>-2.2750500000000002</v>
      </c>
      <c r="E82" s="9">
        <v>-1.1243173942410927</v>
      </c>
      <c r="F82" s="18">
        <v>-36.93067378900003</v>
      </c>
    </row>
    <row r="83" spans="3:6" ht="12.75">
      <c r="C83" s="60">
        <v>39295</v>
      </c>
      <c r="D83" s="10">
        <v>-1.3737299999999983</v>
      </c>
      <c r="E83" s="10">
        <v>-0.6734922745143308</v>
      </c>
      <c r="F83" s="24">
        <v>-22.155030160599946</v>
      </c>
    </row>
    <row r="84" spans="3:6" ht="12.75">
      <c r="C84" s="59">
        <v>39326</v>
      </c>
      <c r="D84" s="9">
        <v>-0.6698999999999984</v>
      </c>
      <c r="E84" s="9">
        <v>-0.3290618631146387</v>
      </c>
      <c r="F84" s="18">
        <v>-10.045081585000037</v>
      </c>
    </row>
    <row r="85" spans="3:6" ht="12.75">
      <c r="C85" s="60">
        <v>39356</v>
      </c>
      <c r="D85" s="10">
        <v>-0.5185199999999988</v>
      </c>
      <c r="E85" s="10">
        <v>-0.24344759477236977</v>
      </c>
      <c r="F85" s="24">
        <v>-8.049333308799982</v>
      </c>
    </row>
    <row r="86" spans="3:6" ht="12.75">
      <c r="C86" s="59">
        <v>39387</v>
      </c>
      <c r="D86" s="9">
        <v>-0.6220500000000015</v>
      </c>
      <c r="E86" s="9">
        <v>-0.2993226818692456</v>
      </c>
      <c r="F86" s="18">
        <v>-9.621933178000093</v>
      </c>
    </row>
    <row r="87" spans="3:6" ht="12.75">
      <c r="C87" s="60">
        <v>39417</v>
      </c>
      <c r="D87" s="10">
        <v>-0.6646800000000006</v>
      </c>
      <c r="E87" s="10">
        <v>-0.3154845897983982</v>
      </c>
      <c r="F87" s="24">
        <v>-10.673428842399955</v>
      </c>
    </row>
    <row r="88" spans="3:6" ht="13.5" thickBot="1">
      <c r="C88" s="65" t="s">
        <v>37</v>
      </c>
      <c r="D88" s="15">
        <f>AVERAGE(D76:D87)</f>
        <v>-1.4601500000000005</v>
      </c>
      <c r="E88" s="15">
        <f>AVERAGE(E76:E87)</f>
        <v>-0.7252517091935456</v>
      </c>
      <c r="F88" s="29">
        <f>AVERAGE(F76:F87)</f>
        <v>-23.61819349115835</v>
      </c>
    </row>
    <row r="89" spans="3:6" ht="3.75" customHeight="1">
      <c r="C89" s="3"/>
      <c r="D89" s="5"/>
      <c r="E89" s="5"/>
      <c r="F89" s="5"/>
    </row>
    <row r="91" spans="2:8" ht="12.75" customHeight="1">
      <c r="B91" s="146" t="s">
        <v>67</v>
      </c>
      <c r="C91" s="146"/>
      <c r="D91" s="146"/>
      <c r="E91" s="146"/>
      <c r="F91" s="146"/>
      <c r="G91" s="146"/>
      <c r="H91" s="146"/>
    </row>
    <row r="92" spans="2:8" ht="16.5" customHeight="1">
      <c r="B92" s="146"/>
      <c r="C92" s="146"/>
      <c r="D92" s="146"/>
      <c r="E92" s="146"/>
      <c r="F92" s="146"/>
      <c r="G92" s="146"/>
      <c r="H92" s="146"/>
    </row>
    <row r="93" spans="2:8" ht="12.75" customHeight="1">
      <c r="B93" s="146"/>
      <c r="C93" s="146"/>
      <c r="D93" s="146"/>
      <c r="E93" s="146"/>
      <c r="F93" s="146"/>
      <c r="G93" s="146"/>
      <c r="H93" s="146"/>
    </row>
    <row r="94" spans="2:8" ht="12.75" customHeight="1">
      <c r="B94" s="146"/>
      <c r="C94" s="146"/>
      <c r="D94" s="146"/>
      <c r="E94" s="146"/>
      <c r="F94" s="146"/>
      <c r="G94" s="146"/>
      <c r="H94" s="146"/>
    </row>
  </sheetData>
  <mergeCells count="8">
    <mergeCell ref="D7:E7"/>
    <mergeCell ref="A8:H8"/>
    <mergeCell ref="A11:H11"/>
    <mergeCell ref="B91:H94"/>
    <mergeCell ref="A9:H9"/>
    <mergeCell ref="D52:E52"/>
    <mergeCell ref="A53:H53"/>
    <mergeCell ref="A54:H5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J87"/>
  <sheetViews>
    <sheetView workbookViewId="0" topLeftCell="A1">
      <selection activeCell="P49" sqref="P49"/>
    </sheetView>
  </sheetViews>
  <sheetFormatPr defaultColWidth="9.140625" defaultRowHeight="12.75"/>
  <cols>
    <col min="1" max="1" width="11.421875" style="0" bestFit="1" customWidth="1"/>
    <col min="2" max="2" width="7.8515625" style="0" customWidth="1"/>
    <col min="3" max="3" width="8.140625" style="0" customWidth="1"/>
    <col min="4" max="4" width="10.421875" style="0" bestFit="1" customWidth="1"/>
    <col min="5" max="5" width="8.28125" style="0" customWidth="1"/>
    <col min="6" max="6" width="7.7109375" style="0" bestFit="1" customWidth="1"/>
    <col min="7" max="7" width="10.421875" style="0" bestFit="1" customWidth="1"/>
    <col min="8" max="8" width="7.8515625" style="0" customWidth="1"/>
    <col min="9" max="9" width="7.7109375" style="0" bestFit="1" customWidth="1"/>
    <col min="10" max="10" width="10.421875" style="0" bestFit="1" customWidth="1"/>
  </cols>
  <sheetData>
    <row r="6" ht="3.75" customHeight="1"/>
    <row r="7" spans="1:10" ht="15">
      <c r="A7" s="147" t="s">
        <v>64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15">
      <c r="A8" s="143" t="s">
        <v>0</v>
      </c>
      <c r="B8" s="143"/>
      <c r="C8" s="143"/>
      <c r="D8" s="143"/>
      <c r="E8" s="152"/>
      <c r="F8" s="152"/>
      <c r="G8" s="152"/>
      <c r="H8" s="152"/>
      <c r="I8" s="152"/>
      <c r="J8" s="152"/>
    </row>
    <row r="9" spans="1:10" ht="15">
      <c r="A9" s="143" t="s">
        <v>55</v>
      </c>
      <c r="B9" s="143"/>
      <c r="C9" s="143"/>
      <c r="D9" s="143"/>
      <c r="E9" s="152"/>
      <c r="F9" s="152"/>
      <c r="G9" s="152"/>
      <c r="H9" s="152"/>
      <c r="I9" s="152"/>
      <c r="J9" s="152"/>
    </row>
    <row r="10" spans="1:10" ht="6" customHeight="1">
      <c r="A10" s="2"/>
      <c r="B10" s="2"/>
      <c r="C10" s="2"/>
      <c r="D10" s="2"/>
      <c r="E10" s="85"/>
      <c r="F10" s="85"/>
      <c r="G10" s="85"/>
      <c r="H10" s="85"/>
      <c r="I10" s="85"/>
      <c r="J10" s="85"/>
    </row>
    <row r="11" spans="1:10" ht="27.75" customHeight="1">
      <c r="A11" s="145" t="s">
        <v>54</v>
      </c>
      <c r="B11" s="152"/>
      <c r="C11" s="152"/>
      <c r="D11" s="152"/>
      <c r="E11" s="152"/>
      <c r="F11" s="152"/>
      <c r="G11" s="152"/>
      <c r="H11" s="152"/>
      <c r="I11" s="152"/>
      <c r="J11" s="152"/>
    </row>
    <row r="12" spans="1:10" ht="13.5" customHeight="1">
      <c r="A12" s="66"/>
      <c r="B12" s="84"/>
      <c r="C12" s="84"/>
      <c r="D12" s="84"/>
      <c r="E12" s="84"/>
      <c r="F12" s="84"/>
      <c r="G12" s="84"/>
      <c r="H12" s="84"/>
      <c r="I12" s="84"/>
      <c r="J12" s="84"/>
    </row>
    <row r="13" ht="4.5" customHeight="1"/>
    <row r="14" spans="1:10" ht="15.75" thickBot="1">
      <c r="A14" s="76"/>
      <c r="B14" s="155" t="s">
        <v>46</v>
      </c>
      <c r="C14" s="155"/>
      <c r="D14" s="155"/>
      <c r="E14" s="156" t="s">
        <v>47</v>
      </c>
      <c r="F14" s="155"/>
      <c r="G14" s="157"/>
      <c r="H14" s="155" t="s">
        <v>48</v>
      </c>
      <c r="I14" s="155"/>
      <c r="J14" s="155"/>
    </row>
    <row r="15" spans="1:10" ht="12.75">
      <c r="A15" s="114"/>
      <c r="B15" s="115" t="s">
        <v>1</v>
      </c>
      <c r="C15" s="115" t="s">
        <v>3</v>
      </c>
      <c r="D15" s="115" t="s">
        <v>2</v>
      </c>
      <c r="E15" s="126" t="s">
        <v>1</v>
      </c>
      <c r="F15" s="115" t="s">
        <v>3</v>
      </c>
      <c r="G15" s="120" t="s">
        <v>2</v>
      </c>
      <c r="H15" s="115" t="s">
        <v>1</v>
      </c>
      <c r="I15" s="115" t="s">
        <v>3</v>
      </c>
      <c r="J15" s="115" t="s">
        <v>2</v>
      </c>
    </row>
    <row r="16" spans="1:10" ht="12.75">
      <c r="A16" s="116"/>
      <c r="B16" s="117" t="s">
        <v>6</v>
      </c>
      <c r="C16" s="117" t="s">
        <v>6</v>
      </c>
      <c r="D16" s="117" t="s">
        <v>6</v>
      </c>
      <c r="E16" s="127" t="s">
        <v>6</v>
      </c>
      <c r="F16" s="117" t="s">
        <v>6</v>
      </c>
      <c r="G16" s="121" t="s">
        <v>6</v>
      </c>
      <c r="H16" s="117" t="s">
        <v>6</v>
      </c>
      <c r="I16" s="117" t="s">
        <v>6</v>
      </c>
      <c r="J16" s="117" t="s">
        <v>6</v>
      </c>
    </row>
    <row r="17" spans="1:10" ht="13.5" thickBot="1">
      <c r="A17" s="118"/>
      <c r="B17" s="119" t="s">
        <v>4</v>
      </c>
      <c r="C17" s="119" t="s">
        <v>4</v>
      </c>
      <c r="D17" s="119" t="s">
        <v>5</v>
      </c>
      <c r="E17" s="128" t="s">
        <v>4</v>
      </c>
      <c r="F17" s="119" t="s">
        <v>4</v>
      </c>
      <c r="G17" s="122" t="s">
        <v>5</v>
      </c>
      <c r="H17" s="119" t="s">
        <v>4</v>
      </c>
      <c r="I17" s="119" t="s">
        <v>4</v>
      </c>
      <c r="J17" s="119" t="s">
        <v>5</v>
      </c>
    </row>
    <row r="18" spans="1:10" ht="12.75">
      <c r="A18" s="77">
        <v>37627</v>
      </c>
      <c r="B18" s="78">
        <v>0.42194999999999894</v>
      </c>
      <c r="C18" s="78">
        <v>0.186072439994323</v>
      </c>
      <c r="D18" s="79">
        <v>5.60430386450002</v>
      </c>
      <c r="E18" s="129">
        <v>0.42194999999999894</v>
      </c>
      <c r="F18" s="78">
        <v>0.186072439994323</v>
      </c>
      <c r="G18" s="123">
        <v>5.60430386450002</v>
      </c>
      <c r="H18" s="78">
        <v>0.6690299999999993</v>
      </c>
      <c r="I18" s="78">
        <v>0.2950303223827486</v>
      </c>
      <c r="J18" s="79">
        <v>8.885999323300029</v>
      </c>
    </row>
    <row r="19" spans="1:10" ht="12.75">
      <c r="A19" s="80">
        <v>37658</v>
      </c>
      <c r="B19" s="81">
        <v>0.6046500000000012</v>
      </c>
      <c r="C19" s="81">
        <v>0.2667277933616319</v>
      </c>
      <c r="D19" s="82">
        <v>7.420431808500027</v>
      </c>
      <c r="E19" s="130">
        <v>0.6046500000000012</v>
      </c>
      <c r="F19" s="81">
        <v>0.2667277933616319</v>
      </c>
      <c r="G19" s="124">
        <v>7.420431808500027</v>
      </c>
      <c r="H19" s="81">
        <v>0.8517299999999999</v>
      </c>
      <c r="I19" s="81">
        <v>0.37572159669214145</v>
      </c>
      <c r="J19" s="82">
        <v>10.452665813700005</v>
      </c>
    </row>
    <row r="20" spans="1:10" ht="12.75">
      <c r="A20" s="77">
        <v>37686</v>
      </c>
      <c r="B20" s="78">
        <v>0.6551099999999987</v>
      </c>
      <c r="C20" s="78">
        <v>0.2917471109255203</v>
      </c>
      <c r="D20" s="79">
        <v>9.04696164689999</v>
      </c>
      <c r="E20" s="129">
        <v>0.6551099999999987</v>
      </c>
      <c r="F20" s="78">
        <v>0.2917471109255203</v>
      </c>
      <c r="G20" s="123">
        <v>9.04696164689999</v>
      </c>
      <c r="H20" s="78">
        <v>0.9021899999999992</v>
      </c>
      <c r="I20" s="78">
        <v>0.4017818778615734</v>
      </c>
      <c r="J20" s="79">
        <v>12.45909592010005</v>
      </c>
    </row>
    <row r="21" spans="1:10" ht="12.75">
      <c r="A21" s="80">
        <v>37717</v>
      </c>
      <c r="B21" s="81">
        <v>0.6933899999999991</v>
      </c>
      <c r="C21" s="81">
        <v>0.30799070910685167</v>
      </c>
      <c r="D21" s="82">
        <v>9.369625806900032</v>
      </c>
      <c r="E21" s="130">
        <v>0.6933899999999991</v>
      </c>
      <c r="F21" s="81">
        <v>0.30799070910685167</v>
      </c>
      <c r="G21" s="124">
        <v>9.369625806900032</v>
      </c>
      <c r="H21" s="81">
        <v>0.9404699999999995</v>
      </c>
      <c r="I21" s="81">
        <v>0.41773896680615685</v>
      </c>
      <c r="J21" s="82">
        <v>12.708363233700045</v>
      </c>
    </row>
    <row r="22" spans="1:10" ht="12.75">
      <c r="A22" s="77">
        <v>37747</v>
      </c>
      <c r="B22" s="78">
        <v>0.7508100000000013</v>
      </c>
      <c r="C22" s="78">
        <v>0.34232859308709074</v>
      </c>
      <c r="D22" s="79">
        <v>10.582945267499948</v>
      </c>
      <c r="E22" s="129">
        <v>0.7508100000000013</v>
      </c>
      <c r="F22" s="78">
        <v>0.34232859308709074</v>
      </c>
      <c r="G22" s="123">
        <v>10.582945267499948</v>
      </c>
      <c r="H22" s="78">
        <v>0.9978900000000017</v>
      </c>
      <c r="I22" s="78">
        <v>0.4549836573243251</v>
      </c>
      <c r="J22" s="79">
        <v>14.065629457499949</v>
      </c>
    </row>
    <row r="23" spans="1:10" ht="12.75">
      <c r="A23" s="80">
        <v>37778</v>
      </c>
      <c r="B23" s="81">
        <v>0.7473300000000016</v>
      </c>
      <c r="C23" s="81">
        <v>0.35552629867059693</v>
      </c>
      <c r="D23" s="82">
        <v>10.586417877400061</v>
      </c>
      <c r="E23" s="130">
        <v>0.7473300000000016</v>
      </c>
      <c r="F23" s="81">
        <v>0.35552629867059693</v>
      </c>
      <c r="G23" s="124">
        <v>10.586417877400061</v>
      </c>
      <c r="H23" s="81">
        <v>0.9944100000000002</v>
      </c>
      <c r="I23" s="81">
        <v>0.4730693357165201</v>
      </c>
      <c r="J23" s="82">
        <v>14.086467559800017</v>
      </c>
    </row>
    <row r="24" spans="1:10" ht="12.75">
      <c r="A24" s="77">
        <v>37808</v>
      </c>
      <c r="B24" s="78">
        <v>0.6890399999999985</v>
      </c>
      <c r="C24" s="78">
        <v>0.3287613685581583</v>
      </c>
      <c r="D24" s="79">
        <v>9.643485614400008</v>
      </c>
      <c r="E24" s="129">
        <v>0.6890399999999985</v>
      </c>
      <c r="F24" s="78">
        <v>0.3287613685581583</v>
      </c>
      <c r="G24" s="123">
        <v>9.643485614400008</v>
      </c>
      <c r="H24" s="78">
        <v>0.936119999999999</v>
      </c>
      <c r="I24" s="78">
        <v>0.44665054617244593</v>
      </c>
      <c r="J24" s="79">
        <v>13.101503183199966</v>
      </c>
    </row>
    <row r="25" spans="1:10" ht="12.75">
      <c r="A25" s="80">
        <v>37839</v>
      </c>
      <c r="B25" s="81">
        <v>0.5646299999999975</v>
      </c>
      <c r="C25" s="81">
        <v>0.2687865404982901</v>
      </c>
      <c r="D25" s="82">
        <v>7.864860420999991</v>
      </c>
      <c r="E25" s="130">
        <v>0.5646299999999975</v>
      </c>
      <c r="F25" s="81">
        <v>0.2687865404982901</v>
      </c>
      <c r="G25" s="124">
        <v>7.864860420999991</v>
      </c>
      <c r="H25" s="81">
        <v>0.8117100000000015</v>
      </c>
      <c r="I25" s="81">
        <v>0.3864065366485434</v>
      </c>
      <c r="J25" s="82">
        <v>11.306494257000042</v>
      </c>
    </row>
    <row r="26" spans="1:10" ht="12.75">
      <c r="A26" s="83">
        <v>37870</v>
      </c>
      <c r="B26" s="78">
        <v>0.4976400000000005</v>
      </c>
      <c r="C26" s="78">
        <v>0.24488588568594238</v>
      </c>
      <c r="D26" s="79">
        <v>6.621587486799923</v>
      </c>
      <c r="E26" s="129">
        <v>0.4976400000000005</v>
      </c>
      <c r="F26" s="78">
        <v>0.24488588568594238</v>
      </c>
      <c r="G26" s="123">
        <v>6.621587486799923</v>
      </c>
      <c r="H26" s="78">
        <v>0.7447199999999992</v>
      </c>
      <c r="I26" s="78">
        <v>0.3664725841733709</v>
      </c>
      <c r="J26" s="79">
        <v>9.90922882639995</v>
      </c>
    </row>
    <row r="27" spans="1:10" ht="12.75">
      <c r="A27" s="80">
        <v>37900</v>
      </c>
      <c r="B27" s="81">
        <v>0.4341299999999997</v>
      </c>
      <c r="C27" s="81">
        <v>0.19919472662307314</v>
      </c>
      <c r="D27" s="82">
        <v>5.8487465649999795</v>
      </c>
      <c r="E27" s="130">
        <v>0.4341299999999997</v>
      </c>
      <c r="F27" s="81">
        <v>0.19919472662307314</v>
      </c>
      <c r="G27" s="124">
        <v>5.8487465649999795</v>
      </c>
      <c r="H27" s="81">
        <v>0.6812100000000001</v>
      </c>
      <c r="I27" s="81">
        <v>0.31256407003179376</v>
      </c>
      <c r="J27" s="82">
        <v>9.177492104999954</v>
      </c>
    </row>
    <row r="28" spans="1:10" ht="12.75">
      <c r="A28" s="83">
        <v>37931</v>
      </c>
      <c r="B28" s="78">
        <v>0.4132499999999997</v>
      </c>
      <c r="C28" s="78">
        <v>0.18771118574653478</v>
      </c>
      <c r="D28" s="79">
        <v>5.351667870000004</v>
      </c>
      <c r="E28" s="129">
        <v>0.4132499999999997</v>
      </c>
      <c r="F28" s="78">
        <v>0.18771118574653478</v>
      </c>
      <c r="G28" s="123">
        <v>5.351667870000004</v>
      </c>
      <c r="H28" s="78">
        <v>0.6603300000000001</v>
      </c>
      <c r="I28" s="78">
        <v>0.29994271575077747</v>
      </c>
      <c r="J28" s="79">
        <v>8.551401922799997</v>
      </c>
    </row>
    <row r="29" spans="1:10" ht="12.75">
      <c r="A29" s="80">
        <v>37961</v>
      </c>
      <c r="B29" s="81">
        <v>0.4715399999999992</v>
      </c>
      <c r="C29" s="81">
        <v>0.21818282836581915</v>
      </c>
      <c r="D29" s="82">
        <v>6.579827480199979</v>
      </c>
      <c r="E29" s="130">
        <v>0.4715399999999992</v>
      </c>
      <c r="F29" s="81">
        <v>0.21818282836581915</v>
      </c>
      <c r="G29" s="124">
        <v>6.579827480199979</v>
      </c>
      <c r="H29" s="81">
        <v>0.7186199999999978</v>
      </c>
      <c r="I29" s="81">
        <v>0.33250741001875816</v>
      </c>
      <c r="J29" s="82">
        <v>10.027559960599989</v>
      </c>
    </row>
    <row r="30" spans="1:10" ht="12.75">
      <c r="A30" s="86" t="s">
        <v>49</v>
      </c>
      <c r="B30" s="87">
        <v>0.5786224999999997</v>
      </c>
      <c r="C30" s="87">
        <v>0.2664929567186527</v>
      </c>
      <c r="D30" s="88">
        <v>7.87673847575833</v>
      </c>
      <c r="E30" s="131">
        <v>0.5786224999999997</v>
      </c>
      <c r="F30" s="87">
        <v>0.2664929567186527</v>
      </c>
      <c r="G30" s="125">
        <v>7.87673847575833</v>
      </c>
      <c r="H30" s="87">
        <v>0.8257024999999998</v>
      </c>
      <c r="I30" s="87">
        <v>0.3802391349649296</v>
      </c>
      <c r="J30" s="88">
        <v>11.227658463591666</v>
      </c>
    </row>
    <row r="31" spans="1:10" ht="12.75">
      <c r="A31" s="83">
        <v>37992</v>
      </c>
      <c r="B31" s="78">
        <v>0.5533199999999994</v>
      </c>
      <c r="C31" s="78">
        <v>0.25828810893426635</v>
      </c>
      <c r="D31" s="79">
        <v>7.809184130400012</v>
      </c>
      <c r="E31" s="129">
        <v>0.5533199999999994</v>
      </c>
      <c r="F31" s="78">
        <v>0.25828810893426635</v>
      </c>
      <c r="G31" s="123">
        <v>7.809184130400012</v>
      </c>
      <c r="H31" s="78">
        <v>0.8003999999999998</v>
      </c>
      <c r="I31" s="78">
        <v>0.3736243085212667</v>
      </c>
      <c r="J31" s="79">
        <v>11.296304088000033</v>
      </c>
    </row>
    <row r="32" spans="1:10" ht="12.75">
      <c r="A32" s="80">
        <v>38023</v>
      </c>
      <c r="B32" s="81">
        <v>0.595950000000002</v>
      </c>
      <c r="C32" s="81">
        <v>0.2714290791514511</v>
      </c>
      <c r="D32" s="82">
        <v>7.8377184194999865</v>
      </c>
      <c r="E32" s="130">
        <v>0.595950000000002</v>
      </c>
      <c r="F32" s="81">
        <v>0.2714290791514511</v>
      </c>
      <c r="G32" s="124">
        <v>7.8377184194999865</v>
      </c>
      <c r="H32" s="81">
        <v>0.8430300000000006</v>
      </c>
      <c r="I32" s="81">
        <v>0.383963179120812</v>
      </c>
      <c r="J32" s="82">
        <v>11.087225034300005</v>
      </c>
    </row>
    <row r="33" spans="1:10" ht="12.75">
      <c r="A33" s="83">
        <v>38052</v>
      </c>
      <c r="B33" s="78">
        <v>0.5759399999999992</v>
      </c>
      <c r="C33" s="78">
        <v>0.267264891041167</v>
      </c>
      <c r="D33" s="79">
        <v>8.312567904199998</v>
      </c>
      <c r="E33" s="129">
        <v>0.5759399999999992</v>
      </c>
      <c r="F33" s="78">
        <v>0.267264891041167</v>
      </c>
      <c r="G33" s="123">
        <v>8.312567904199998</v>
      </c>
      <c r="H33" s="78">
        <v>0.8230199999999996</v>
      </c>
      <c r="I33" s="78">
        <v>0.38192233674462983</v>
      </c>
      <c r="J33" s="79">
        <v>11.8786846486</v>
      </c>
    </row>
    <row r="34" spans="1:10" ht="12.75">
      <c r="A34" s="80">
        <v>38083</v>
      </c>
      <c r="B34" s="81">
        <v>0.2644800000000025</v>
      </c>
      <c r="C34" s="81">
        <v>0.12144580041900355</v>
      </c>
      <c r="D34" s="82">
        <v>3.6124676896000163</v>
      </c>
      <c r="E34" s="130">
        <v>0.2644800000000025</v>
      </c>
      <c r="F34" s="81">
        <v>0.12144580041900355</v>
      </c>
      <c r="G34" s="124">
        <v>3.6124676896000163</v>
      </c>
      <c r="H34" s="81">
        <v>0.5115599999999993</v>
      </c>
      <c r="I34" s="81">
        <v>0.23490174554727616</v>
      </c>
      <c r="J34" s="82">
        <v>6.98727303120005</v>
      </c>
    </row>
    <row r="35" spans="1:10" ht="12.75">
      <c r="A35" s="83">
        <v>38113</v>
      </c>
      <c r="B35" s="78">
        <v>0.022619999999999862</v>
      </c>
      <c r="C35" s="78">
        <v>0.010671546889785333</v>
      </c>
      <c r="D35" s="79">
        <v>0.32052700680005364</v>
      </c>
      <c r="E35" s="129">
        <v>0.022619999999999862</v>
      </c>
      <c r="F35" s="78">
        <v>0.010671546889785333</v>
      </c>
      <c r="G35" s="123">
        <v>0.32052700680005364</v>
      </c>
      <c r="H35" s="78">
        <v>0.2697000000000003</v>
      </c>
      <c r="I35" s="78">
        <v>0.12723767445510248</v>
      </c>
      <c r="J35" s="79">
        <v>3.821668157999986</v>
      </c>
    </row>
    <row r="36" spans="1:10" ht="12.75">
      <c r="A36" s="80">
        <v>38144</v>
      </c>
      <c r="B36" s="81">
        <v>-0.007830000000000226</v>
      </c>
      <c r="C36" s="81">
        <v>-0.0036508344844996543</v>
      </c>
      <c r="D36" s="82">
        <v>-0.10622392020002007</v>
      </c>
      <c r="E36" s="130">
        <v>-0.007830000000000226</v>
      </c>
      <c r="F36" s="81">
        <v>-0.0036508344844996543</v>
      </c>
      <c r="G36" s="124">
        <v>-0.10622392020002007</v>
      </c>
      <c r="H36" s="81">
        <v>0.23925000000000018</v>
      </c>
      <c r="I36" s="81">
        <v>0.11155327591533393</v>
      </c>
      <c r="J36" s="82">
        <v>3.245730894999986</v>
      </c>
    </row>
    <row r="37" spans="1:10" ht="12.75">
      <c r="A37" s="83">
        <v>38174</v>
      </c>
      <c r="B37" s="78">
        <v>0.18008999999999986</v>
      </c>
      <c r="C37" s="78">
        <v>0.08587272713140237</v>
      </c>
      <c r="D37" s="79">
        <v>2.524151686500001</v>
      </c>
      <c r="E37" s="129">
        <v>0.18008999999999986</v>
      </c>
      <c r="F37" s="78">
        <v>0.08587272713140237</v>
      </c>
      <c r="G37" s="123">
        <v>2.524151686500001</v>
      </c>
      <c r="H37" s="78">
        <v>0.42717000000000027</v>
      </c>
      <c r="I37" s="78">
        <v>0.20368844937931385</v>
      </c>
      <c r="J37" s="79">
        <v>5.987239024499955</v>
      </c>
    </row>
    <row r="38" spans="1:10" ht="12.75">
      <c r="A38" s="80">
        <v>38205</v>
      </c>
      <c r="B38" s="81">
        <v>0.2801399999999994</v>
      </c>
      <c r="C38" s="81">
        <v>0.1306452839196801</v>
      </c>
      <c r="D38" s="82">
        <v>3.8716915495999857</v>
      </c>
      <c r="E38" s="130">
        <v>0.2801399999999994</v>
      </c>
      <c r="F38" s="81">
        <v>0.1306452839196801</v>
      </c>
      <c r="G38" s="124">
        <v>3.8716915495999857</v>
      </c>
      <c r="H38" s="81">
        <v>0.5272199999999998</v>
      </c>
      <c r="I38" s="81">
        <v>0.24587280141405543</v>
      </c>
      <c r="J38" s="82">
        <v>7.2864754008000014</v>
      </c>
    </row>
    <row r="39" spans="1:10" ht="12.75">
      <c r="A39" s="83">
        <v>38236</v>
      </c>
      <c r="B39" s="78">
        <v>0.29232000000000014</v>
      </c>
      <c r="C39" s="78">
        <v>0.14000653182096556</v>
      </c>
      <c r="D39" s="79">
        <v>4.023455587200005</v>
      </c>
      <c r="E39" s="129">
        <v>0.29232000000000014</v>
      </c>
      <c r="F39" s="78">
        <v>0.14000653182096556</v>
      </c>
      <c r="G39" s="123">
        <v>4.023455587200005</v>
      </c>
      <c r="H39" s="78">
        <v>0.5394000000000005</v>
      </c>
      <c r="I39" s="78">
        <v>0.2583453860982079</v>
      </c>
      <c r="J39" s="79">
        <v>7.424233524000039</v>
      </c>
    </row>
    <row r="40" spans="1:10" ht="12.75">
      <c r="A40" s="80">
        <v>38266</v>
      </c>
      <c r="B40" s="81">
        <v>0.23141999999999996</v>
      </c>
      <c r="C40" s="81">
        <v>0.10970040846098428</v>
      </c>
      <c r="D40" s="82">
        <v>3.2684771545999682</v>
      </c>
      <c r="E40" s="130">
        <v>0.23141999999999996</v>
      </c>
      <c r="F40" s="81">
        <v>0.10970040846098428</v>
      </c>
      <c r="G40" s="124">
        <v>3.2684771545999682</v>
      </c>
      <c r="H40" s="81">
        <v>0.47850000000000037</v>
      </c>
      <c r="I40" s="81">
        <v>0.2268241528328634</v>
      </c>
      <c r="J40" s="82">
        <v>6.758129454999987</v>
      </c>
    </row>
    <row r="41" spans="1:10" ht="12.75">
      <c r="A41" s="83">
        <v>38297</v>
      </c>
      <c r="B41" s="78">
        <v>0.14877000000000073</v>
      </c>
      <c r="C41" s="78">
        <v>0.07247059435659509</v>
      </c>
      <c r="D41" s="79">
        <v>2.0997626427000506</v>
      </c>
      <c r="E41" s="129">
        <v>0.14877000000000073</v>
      </c>
      <c r="F41" s="78">
        <v>0.07247059435659509</v>
      </c>
      <c r="G41" s="123">
        <v>2.0997626427000506</v>
      </c>
      <c r="H41" s="78">
        <v>0.39584999999999937</v>
      </c>
      <c r="I41" s="78">
        <v>0.1928311136388956</v>
      </c>
      <c r="J41" s="79">
        <v>5.587087733499997</v>
      </c>
    </row>
    <row r="42" spans="1:10" ht="12.75">
      <c r="A42" s="80">
        <v>38327</v>
      </c>
      <c r="B42" s="81">
        <v>0.08090999999999937</v>
      </c>
      <c r="C42" s="81">
        <v>0.04015394654397042</v>
      </c>
      <c r="D42" s="82">
        <v>1.2137271713999798</v>
      </c>
      <c r="E42" s="130">
        <v>0.08090999999999937</v>
      </c>
      <c r="F42" s="81">
        <v>0.04015394654397042</v>
      </c>
      <c r="G42" s="124">
        <v>1.2137271713999798</v>
      </c>
      <c r="H42" s="81">
        <v>0.3288599999999988</v>
      </c>
      <c r="I42" s="81">
        <v>0.16320636337227512</v>
      </c>
      <c r="J42" s="82">
        <v>4.933213664399984</v>
      </c>
    </row>
    <row r="43" spans="1:10" ht="12.75">
      <c r="A43" s="89" t="s">
        <v>50</v>
      </c>
      <c r="B43" s="87">
        <v>0.2681775000000002</v>
      </c>
      <c r="C43" s="87">
        <v>0.12535817368206428</v>
      </c>
      <c r="D43" s="88">
        <v>3.7322922518583366</v>
      </c>
      <c r="E43" s="131">
        <v>0.2681775000000002</v>
      </c>
      <c r="F43" s="87">
        <v>0.12535817368206428</v>
      </c>
      <c r="G43" s="125">
        <v>3.7322922518583366</v>
      </c>
      <c r="H43" s="87">
        <v>0.51533</v>
      </c>
      <c r="I43" s="87">
        <v>0.24199756558666938</v>
      </c>
      <c r="J43" s="88">
        <v>7.191105388108335</v>
      </c>
    </row>
    <row r="44" spans="1:10" ht="12.75">
      <c r="A44" s="77">
        <v>38358</v>
      </c>
      <c r="B44" s="78">
        <v>0.049590000000000245</v>
      </c>
      <c r="C44" s="78">
        <v>0.025031468781975263</v>
      </c>
      <c r="D44" s="79">
        <v>0.7434796880999929</v>
      </c>
      <c r="E44" s="129">
        <v>0.049590000000000245</v>
      </c>
      <c r="F44" s="78">
        <v>0.025031468781975263</v>
      </c>
      <c r="G44" s="123">
        <v>0.7434796880999929</v>
      </c>
      <c r="H44" s="78">
        <v>0.29667000000000066</v>
      </c>
      <c r="I44" s="78">
        <v>0.14974966411672597</v>
      </c>
      <c r="J44" s="79">
        <v>4.447834625299961</v>
      </c>
    </row>
    <row r="45" spans="1:10" ht="12.75">
      <c r="A45" s="80">
        <v>38389</v>
      </c>
      <c r="B45" s="81">
        <v>0.025229999999998753</v>
      </c>
      <c r="C45" s="81">
        <v>0.012401658817561056</v>
      </c>
      <c r="D45" s="82">
        <v>0.3396032675000024</v>
      </c>
      <c r="E45" s="130">
        <v>0.025229999999998753</v>
      </c>
      <c r="F45" s="81">
        <v>0.012401658817561056</v>
      </c>
      <c r="G45" s="124">
        <v>0.3396032675000024</v>
      </c>
      <c r="H45" s="81">
        <v>0.27230999999999916</v>
      </c>
      <c r="I45" s="81">
        <v>0.13385238654815268</v>
      </c>
      <c r="J45" s="82">
        <v>3.6653731975000117</v>
      </c>
    </row>
    <row r="46" spans="1:10" ht="12.75">
      <c r="A46" s="77">
        <v>38417</v>
      </c>
      <c r="B46" s="78">
        <v>-0.017400000000000304</v>
      </c>
      <c r="C46" s="78">
        <v>-0.008569100162194587</v>
      </c>
      <c r="D46" s="79">
        <v>-0.2646900780000142</v>
      </c>
      <c r="E46" s="129">
        <v>-0.017400000000000304</v>
      </c>
      <c r="F46" s="78">
        <v>-0.008569100162194587</v>
      </c>
      <c r="G46" s="123">
        <v>-0.2646900780000142</v>
      </c>
      <c r="H46" s="78">
        <v>0.2296800000000001</v>
      </c>
      <c r="I46" s="78">
        <v>0.11311212214096145</v>
      </c>
      <c r="J46" s="79">
        <v>3.4939090295999775</v>
      </c>
    </row>
    <row r="47" spans="1:10" ht="12.75">
      <c r="A47" s="80">
        <v>38448</v>
      </c>
      <c r="B47" s="81">
        <v>-0.056549999999999656</v>
      </c>
      <c r="C47" s="81">
        <v>-0.02805407962791051</v>
      </c>
      <c r="D47" s="82">
        <v>-0.8555682395000477</v>
      </c>
      <c r="E47" s="130">
        <v>-0.056549999999999656</v>
      </c>
      <c r="F47" s="81">
        <v>-0.02805407962791051</v>
      </c>
      <c r="G47" s="124">
        <v>-0.8555682395000477</v>
      </c>
      <c r="H47" s="81">
        <v>0.19052999999999898</v>
      </c>
      <c r="I47" s="81">
        <v>0.09452066828481875</v>
      </c>
      <c r="J47" s="82">
        <v>2.8826068377000045</v>
      </c>
    </row>
    <row r="48" spans="1:10" ht="12.75">
      <c r="A48" s="77">
        <v>38478</v>
      </c>
      <c r="B48" s="78">
        <v>-0.10526999999999909</v>
      </c>
      <c r="C48" s="78">
        <v>-0.05260546408402966</v>
      </c>
      <c r="D48" s="79">
        <v>-1.6511020636000322</v>
      </c>
      <c r="E48" s="129">
        <v>-0.10526999999999909</v>
      </c>
      <c r="F48" s="78">
        <v>-0.05260546408402966</v>
      </c>
      <c r="G48" s="123">
        <v>-1.6511020636000322</v>
      </c>
      <c r="H48" s="78">
        <v>0.13920000000000066</v>
      </c>
      <c r="I48" s="78">
        <v>0.06956094424334758</v>
      </c>
      <c r="J48" s="79">
        <v>2.183275456000003</v>
      </c>
    </row>
    <row r="49" spans="1:10" ht="12.75">
      <c r="A49" s="80">
        <v>38509</v>
      </c>
      <c r="B49" s="81">
        <v>-0.10527000000000086</v>
      </c>
      <c r="C49" s="81">
        <v>-0.05228062305525327</v>
      </c>
      <c r="D49" s="82">
        <v>-1.5914909658999532</v>
      </c>
      <c r="E49" s="130">
        <v>-0.10527000000000086</v>
      </c>
      <c r="F49" s="81">
        <v>-0.05228062305525327</v>
      </c>
      <c r="G49" s="124">
        <v>-1.5914909658999532</v>
      </c>
      <c r="H49" s="81">
        <v>0.08873999999999782</v>
      </c>
      <c r="I49" s="81">
        <v>0.044071269021783266</v>
      </c>
      <c r="J49" s="82">
        <v>1.3415874258000404</v>
      </c>
    </row>
    <row r="50" spans="1:10" ht="12.75">
      <c r="A50" s="77">
        <v>38539</v>
      </c>
      <c r="B50" s="78">
        <v>-0.10440000000000182</v>
      </c>
      <c r="C50" s="78">
        <v>-0.05300786611367059</v>
      </c>
      <c r="D50" s="79">
        <v>-1.5580990079999901</v>
      </c>
      <c r="E50" s="129">
        <v>-0.10440000000000182</v>
      </c>
      <c r="F50" s="78">
        <v>-0.05300786611367059</v>
      </c>
      <c r="G50" s="123">
        <v>-1.5580990079999901</v>
      </c>
      <c r="H50" s="78">
        <v>0.026969999999998606</v>
      </c>
      <c r="I50" s="78">
        <v>0.013693698746031657</v>
      </c>
      <c r="J50" s="79">
        <v>0.4025089104000363</v>
      </c>
    </row>
    <row r="51" spans="1:10" ht="12.75">
      <c r="A51" s="80">
        <v>38570</v>
      </c>
      <c r="B51" s="81">
        <v>-0.10439999999999827</v>
      </c>
      <c r="C51" s="81">
        <v>-0.051467760427279075</v>
      </c>
      <c r="D51" s="82">
        <v>-1.5513220319999963</v>
      </c>
      <c r="E51" s="130">
        <v>-0.10439999999999827</v>
      </c>
      <c r="F51" s="81">
        <v>-0.051467760427279075</v>
      </c>
      <c r="G51" s="124">
        <v>-1.5513220319999963</v>
      </c>
      <c r="H51" s="81">
        <v>0.0008700000000008146</v>
      </c>
      <c r="I51" s="81">
        <v>0.0004288980035589418</v>
      </c>
      <c r="J51" s="82">
        <v>0.012927683599991724</v>
      </c>
    </row>
    <row r="52" spans="1:10" ht="12.75">
      <c r="A52" s="107">
        <v>38601</v>
      </c>
      <c r="B52" s="108">
        <v>-0.10527000000000086</v>
      </c>
      <c r="C52" s="108">
        <v>-0.05025201608536456</v>
      </c>
      <c r="D52" s="109">
        <v>-1.4945147415000246</v>
      </c>
      <c r="E52" s="132">
        <v>-0.10527000000000086</v>
      </c>
      <c r="F52" s="108">
        <v>-0.05025201608536456</v>
      </c>
      <c r="G52" s="133">
        <v>-1.4945147415000246</v>
      </c>
      <c r="H52" s="108">
        <v>-0.04089000000000098</v>
      </c>
      <c r="I52" s="108">
        <v>-0.01951937814886051</v>
      </c>
      <c r="J52" s="109">
        <v>-0.5805139905000105</v>
      </c>
    </row>
    <row r="53" spans="1:10" ht="12.75">
      <c r="A53" s="83"/>
      <c r="B53" s="78"/>
      <c r="C53" s="78"/>
      <c r="D53" s="79"/>
      <c r="E53" s="78"/>
      <c r="F53" s="78"/>
      <c r="G53" s="79"/>
      <c r="H53" s="78"/>
      <c r="I53" s="78"/>
      <c r="J53" s="79"/>
    </row>
    <row r="54" spans="1:10" ht="15">
      <c r="A54" s="150" t="s">
        <v>64</v>
      </c>
      <c r="B54" s="151"/>
      <c r="C54" s="151"/>
      <c r="D54" s="151"/>
      <c r="E54" s="151"/>
      <c r="F54" s="151"/>
      <c r="G54" s="151"/>
      <c r="H54" s="151"/>
      <c r="I54" s="151"/>
      <c r="J54" s="151"/>
    </row>
    <row r="55" spans="1:10" ht="15">
      <c r="A55" s="143" t="s">
        <v>0</v>
      </c>
      <c r="B55" s="143"/>
      <c r="C55" s="143"/>
      <c r="D55" s="143"/>
      <c r="E55" s="152"/>
      <c r="F55" s="152"/>
      <c r="G55" s="152"/>
      <c r="H55" s="152"/>
      <c r="I55" s="152"/>
      <c r="J55" s="152"/>
    </row>
    <row r="56" spans="1:10" ht="15">
      <c r="A56" s="153" t="s">
        <v>55</v>
      </c>
      <c r="B56" s="153"/>
      <c r="C56" s="153"/>
      <c r="D56" s="153"/>
      <c r="E56" s="154"/>
      <c r="F56" s="154"/>
      <c r="G56" s="154"/>
      <c r="H56" s="154"/>
      <c r="I56" s="154"/>
      <c r="J56" s="154"/>
    </row>
    <row r="57" spans="1:10" ht="12.75">
      <c r="A57" s="107"/>
      <c r="B57" s="108"/>
      <c r="C57" s="108"/>
      <c r="D57" s="109"/>
      <c r="E57" s="108"/>
      <c r="F57" s="108"/>
      <c r="G57" s="109"/>
      <c r="H57" s="108"/>
      <c r="I57" s="108"/>
      <c r="J57" s="109"/>
    </row>
    <row r="58" spans="1:10" ht="12.75">
      <c r="A58" s="80">
        <v>38631</v>
      </c>
      <c r="B58" s="81">
        <v>-0.10527000000000086</v>
      </c>
      <c r="C58" s="81">
        <v>-0.051225904764461205</v>
      </c>
      <c r="D58" s="82">
        <v>-1.5592792049999697</v>
      </c>
      <c r="E58" s="130">
        <v>-0.10527000000000086</v>
      </c>
      <c r="F58" s="81">
        <v>-0.051225904764461205</v>
      </c>
      <c r="G58" s="124">
        <v>-1.5592792049999697</v>
      </c>
      <c r="H58" s="81">
        <v>-0.06786000000000136</v>
      </c>
      <c r="I58" s="81">
        <v>-0.03302165761676079</v>
      </c>
      <c r="J58" s="82">
        <v>-1.0051551900000195</v>
      </c>
    </row>
    <row r="59" spans="1:10" ht="12.75">
      <c r="A59" s="83">
        <v>38662</v>
      </c>
      <c r="B59" s="78">
        <v>-0.15137999999999963</v>
      </c>
      <c r="C59" s="78">
        <v>-0.07493658981204732</v>
      </c>
      <c r="D59" s="79">
        <v>-2.221769024999987</v>
      </c>
      <c r="E59" s="129">
        <v>-0.15137999999999963</v>
      </c>
      <c r="F59" s="78">
        <v>-0.07493658981204732</v>
      </c>
      <c r="G59" s="123">
        <v>-2.221769024999987</v>
      </c>
      <c r="H59" s="78">
        <v>-0.1026600000000002</v>
      </c>
      <c r="I59" s="78">
        <v>-0.05081906665414593</v>
      </c>
      <c r="J59" s="79">
        <v>-1.5067169250000152</v>
      </c>
    </row>
    <row r="60" spans="1:10" ht="12.75">
      <c r="A60" s="80">
        <v>38692</v>
      </c>
      <c r="B60" s="81">
        <v>-0.26099999999999923</v>
      </c>
      <c r="C60" s="81">
        <v>-0.12831557031095997</v>
      </c>
      <c r="D60" s="82">
        <v>-3.9701337000000056</v>
      </c>
      <c r="E60" s="130">
        <v>-0.26099999999999923</v>
      </c>
      <c r="F60" s="81">
        <v>-0.12831557031095997</v>
      </c>
      <c r="G60" s="124">
        <v>-3.9701337000000056</v>
      </c>
      <c r="H60" s="81">
        <v>-0.16181999999999874</v>
      </c>
      <c r="I60" s="81">
        <v>-0.07955565359279504</v>
      </c>
      <c r="J60" s="82">
        <v>-2.461482894000015</v>
      </c>
    </row>
    <row r="61" spans="1:10" ht="12.75">
      <c r="A61" s="86" t="s">
        <v>51</v>
      </c>
      <c r="B61" s="87">
        <v>-0.08678250000000014</v>
      </c>
      <c r="C61" s="87">
        <v>-0.04277348723696953</v>
      </c>
      <c r="D61" s="88">
        <v>-1.3029071752416688</v>
      </c>
      <c r="E61" s="131">
        <v>-0.08678250000000014</v>
      </c>
      <c r="F61" s="87">
        <v>-0.04277348723696953</v>
      </c>
      <c r="G61" s="125">
        <v>-1.3029071752416688</v>
      </c>
      <c r="H61" s="87">
        <v>0.07264499999999963</v>
      </c>
      <c r="I61" s="87">
        <v>0.036339491257734835</v>
      </c>
      <c r="J61" s="88">
        <v>1.0730128471999973</v>
      </c>
    </row>
    <row r="62" spans="1:10" ht="12.75">
      <c r="A62" s="83">
        <v>38723</v>
      </c>
      <c r="B62" s="78">
        <v>-0.3619199999999978</v>
      </c>
      <c r="C62" s="78">
        <v>-0.17526675899389943</v>
      </c>
      <c r="D62" s="79">
        <v>-5.489494400000025</v>
      </c>
      <c r="E62" s="129">
        <v>-0.3619199999999978</v>
      </c>
      <c r="F62" s="78">
        <v>-0.17526675899389943</v>
      </c>
      <c r="G62" s="123">
        <v>-5.489494400000025</v>
      </c>
      <c r="H62" s="78">
        <v>-0.20966999999999913</v>
      </c>
      <c r="I62" s="78">
        <v>-0.10153675220560032</v>
      </c>
      <c r="J62" s="79">
        <v>-3.180211899999995</v>
      </c>
    </row>
    <row r="63" spans="1:10" ht="12.75">
      <c r="A63" s="80">
        <v>38754</v>
      </c>
      <c r="B63" s="81">
        <v>-0.48459000000000074</v>
      </c>
      <c r="C63" s="81">
        <v>-0.239029185450077</v>
      </c>
      <c r="D63" s="82">
        <v>-7.022210399999982</v>
      </c>
      <c r="E63" s="130">
        <v>-0.48459000000000074</v>
      </c>
      <c r="F63" s="81">
        <v>-0.239029185450077</v>
      </c>
      <c r="G63" s="124">
        <v>-7.022210399999982</v>
      </c>
      <c r="H63" s="81">
        <v>-0.23750999999999856</v>
      </c>
      <c r="I63" s="81">
        <v>-0.11715434044501194</v>
      </c>
      <c r="J63" s="82">
        <v>-3.441765599999984</v>
      </c>
    </row>
    <row r="64" spans="1:10" ht="12.75">
      <c r="A64" s="83">
        <v>38782</v>
      </c>
      <c r="B64" s="78">
        <v>-0.4071599999999993</v>
      </c>
      <c r="C64" s="78">
        <v>-0.20046143512021786</v>
      </c>
      <c r="D64" s="79">
        <v>-6.649858799999987</v>
      </c>
      <c r="E64" s="129">
        <v>-0.4071599999999993</v>
      </c>
      <c r="F64" s="78">
        <v>-0.20046143512021786</v>
      </c>
      <c r="G64" s="123">
        <v>-6.649858799999987</v>
      </c>
      <c r="H64" s="78">
        <v>-0.16008000000000067</v>
      </c>
      <c r="I64" s="78">
        <v>-0.078813897568633</v>
      </c>
      <c r="J64" s="79">
        <v>-2.6144744000000064</v>
      </c>
    </row>
    <row r="65" spans="1:10" ht="12.75">
      <c r="A65" s="80">
        <v>38813</v>
      </c>
      <c r="B65" s="81">
        <v>-0.26099999999999923</v>
      </c>
      <c r="C65" s="81">
        <v>-0.13095264253978378</v>
      </c>
      <c r="D65" s="82">
        <v>-4.170359999999986</v>
      </c>
      <c r="E65" s="130">
        <v>-0.26099999999999923</v>
      </c>
      <c r="F65" s="81">
        <v>-0.13095264253978378</v>
      </c>
      <c r="G65" s="124">
        <v>-4.170359999999986</v>
      </c>
      <c r="H65" s="81">
        <v>-0.013919999999998822</v>
      </c>
      <c r="I65" s="81">
        <v>-0.006984140935454519</v>
      </c>
      <c r="J65" s="82">
        <v>-0.0002224192000000039</v>
      </c>
    </row>
    <row r="66" spans="1:10" ht="12.75">
      <c r="A66" s="83">
        <v>38843</v>
      </c>
      <c r="B66" s="78">
        <v>-0.20706000000000024</v>
      </c>
      <c r="C66" s="78">
        <v>-0.10367764689104497</v>
      </c>
      <c r="D66" s="79">
        <v>-3.3424720000000088</v>
      </c>
      <c r="E66" s="129">
        <v>-0.20706000000000024</v>
      </c>
      <c r="F66" s="78">
        <v>-0.10367764689104497</v>
      </c>
      <c r="G66" s="123">
        <v>-3.3424720000000088</v>
      </c>
      <c r="H66" s="78">
        <v>0.04001999999999839</v>
      </c>
      <c r="I66" s="78">
        <v>0.02003853679406653</v>
      </c>
      <c r="J66" s="79">
        <v>0.0006460239999999757</v>
      </c>
    </row>
    <row r="67" spans="1:10" ht="12.75">
      <c r="A67" s="80">
        <v>38874</v>
      </c>
      <c r="B67" s="81">
        <v>-0.13832999999999984</v>
      </c>
      <c r="C67" s="81">
        <v>-0.06921560344697397</v>
      </c>
      <c r="D67" s="82">
        <v>-2.1095643000000273</v>
      </c>
      <c r="E67" s="130">
        <v>-0.13832999999999984</v>
      </c>
      <c r="F67" s="81">
        <v>-0.06921560344697397</v>
      </c>
      <c r="G67" s="124">
        <v>-2.1095643000000273</v>
      </c>
      <c r="H67" s="81">
        <v>0.10962000000000138</v>
      </c>
      <c r="I67" s="81">
        <v>0.0548501008447726</v>
      </c>
      <c r="J67" s="82">
        <v>0.001671730199999991</v>
      </c>
    </row>
    <row r="68" spans="1:10" ht="12.75">
      <c r="A68" s="83">
        <v>38904</v>
      </c>
      <c r="B68" s="78">
        <v>-0.13571999999999917</v>
      </c>
      <c r="C68" s="78">
        <v>-0.06944803897528828</v>
      </c>
      <c r="D68" s="79">
        <v>-2.02851637559998</v>
      </c>
      <c r="E68" s="129">
        <v>-0.13571999999999917</v>
      </c>
      <c r="F68" s="78">
        <v>-0.06944803897528828</v>
      </c>
      <c r="G68" s="123">
        <v>-2.02851637559998</v>
      </c>
      <c r="H68" s="78">
        <v>0.11223000000000027</v>
      </c>
      <c r="I68" s="78">
        <v>0.0574281860757182</v>
      </c>
      <c r="J68" s="79">
        <v>1.6774270029000045</v>
      </c>
    </row>
    <row r="69" spans="1:10" ht="12.75">
      <c r="A69" s="80">
        <v>38935</v>
      </c>
      <c r="B69" s="81">
        <v>-0.1992300000000018</v>
      </c>
      <c r="C69" s="81">
        <v>-0.10235852013450497</v>
      </c>
      <c r="D69" s="82">
        <v>-3.2117222520000337</v>
      </c>
      <c r="E69" s="130">
        <v>-0.1992300000000018</v>
      </c>
      <c r="F69" s="81">
        <v>-0.10235852013450497</v>
      </c>
      <c r="G69" s="124">
        <v>-3.2117222520000337</v>
      </c>
      <c r="H69" s="81">
        <v>0.04785000000000039</v>
      </c>
      <c r="I69" s="81">
        <v>0.02458392404977161</v>
      </c>
      <c r="J69" s="82">
        <v>0.7713743399999737</v>
      </c>
    </row>
    <row r="70" spans="1:10" ht="12.75">
      <c r="A70" s="83">
        <v>38966</v>
      </c>
      <c r="B70" s="78">
        <v>-0.3114600000000003</v>
      </c>
      <c r="C70" s="78">
        <v>-0.15866456965708942</v>
      </c>
      <c r="D70" s="79">
        <v>-4.79195390380001</v>
      </c>
      <c r="E70" s="129">
        <v>-0.3114600000000003</v>
      </c>
      <c r="F70" s="78">
        <v>-0.15866456965708942</v>
      </c>
      <c r="G70" s="123">
        <v>-4.79195390380001</v>
      </c>
      <c r="H70" s="78">
        <v>-0.06437999999999988</v>
      </c>
      <c r="I70" s="78">
        <v>-0.03279658702409094</v>
      </c>
      <c r="J70" s="79">
        <v>-0.9905156114000082</v>
      </c>
    </row>
    <row r="71" spans="1:10" ht="12.75">
      <c r="A71" s="80">
        <v>38996</v>
      </c>
      <c r="B71" s="81">
        <v>-0.5045999999999999</v>
      </c>
      <c r="C71" s="81">
        <v>-0.2531864738166423</v>
      </c>
      <c r="D71" s="82">
        <v>-7.89603404400003</v>
      </c>
      <c r="E71" s="130">
        <v>-0.5045999999999999</v>
      </c>
      <c r="F71" s="81">
        <v>-0.2531864738166423</v>
      </c>
      <c r="G71" s="124">
        <v>-7.89603404400003</v>
      </c>
      <c r="H71" s="81">
        <v>-0.2575199999999995</v>
      </c>
      <c r="I71" s="81">
        <v>-0.12921240732711503</v>
      </c>
      <c r="J71" s="82">
        <v>-4.029700132800043</v>
      </c>
    </row>
    <row r="72" spans="1:10" ht="12.75">
      <c r="A72" s="83">
        <v>39027</v>
      </c>
      <c r="B72" s="78">
        <v>-0.580289999999998</v>
      </c>
      <c r="C72" s="78">
        <v>-0.2855140126226505</v>
      </c>
      <c r="D72" s="79">
        <v>-8.670690445299982</v>
      </c>
      <c r="E72" s="129">
        <v>-0.580289999999998</v>
      </c>
      <c r="F72" s="78">
        <v>-0.2855140126226505</v>
      </c>
      <c r="G72" s="123">
        <v>-8.670690445299982</v>
      </c>
      <c r="H72" s="78">
        <v>-0.48023999999999845</v>
      </c>
      <c r="I72" s="78">
        <v>-0.2362874587221917</v>
      </c>
      <c r="J72" s="79">
        <v>-7.175743816799998</v>
      </c>
    </row>
    <row r="73" spans="1:10" ht="12.75">
      <c r="A73" s="80">
        <v>39057</v>
      </c>
      <c r="B73" s="81">
        <v>-0.69252</v>
      </c>
      <c r="C73" s="81">
        <v>-0.34875950011488754</v>
      </c>
      <c r="D73" s="82">
        <v>-11.148251356400014</v>
      </c>
      <c r="E73" s="130">
        <v>-0.69252</v>
      </c>
      <c r="F73" s="81">
        <v>-0.34875950011488754</v>
      </c>
      <c r="G73" s="124">
        <v>-11.148251356400014</v>
      </c>
      <c r="H73" s="81">
        <v>-0.69252</v>
      </c>
      <c r="I73" s="81">
        <v>-0.34875950011488754</v>
      </c>
      <c r="J73" s="82">
        <v>-11.148251356400014</v>
      </c>
    </row>
    <row r="74" spans="1:10" ht="12.75">
      <c r="A74" s="89" t="s">
        <v>52</v>
      </c>
      <c r="B74" s="87">
        <v>-0.3569899999999997</v>
      </c>
      <c r="C74" s="87">
        <v>-0.17804453231358833</v>
      </c>
      <c r="D74" s="88">
        <v>-5.544260689758339</v>
      </c>
      <c r="E74" s="131">
        <v>-0.3569899999999997</v>
      </c>
      <c r="F74" s="87">
        <v>-0.17804453231358833</v>
      </c>
      <c r="G74" s="125">
        <v>-5.544260689758339</v>
      </c>
      <c r="H74" s="87">
        <v>-0.15050999999999956</v>
      </c>
      <c r="I74" s="87">
        <v>-0.074553694714888</v>
      </c>
      <c r="J74" s="88">
        <v>-1.7418792242833403</v>
      </c>
    </row>
    <row r="75" spans="1:10" ht="12.75">
      <c r="A75" s="77">
        <v>39088</v>
      </c>
      <c r="B75" s="78">
        <v>-0.7160100000000007</v>
      </c>
      <c r="C75" s="78">
        <v>-0.35748283480667276</v>
      </c>
      <c r="D75" s="79">
        <v>-11.654065081699967</v>
      </c>
      <c r="E75" s="129">
        <v>-0.6768600000000013</v>
      </c>
      <c r="F75" s="78">
        <v>-0.3379363857589208</v>
      </c>
      <c r="G75" s="123">
        <v>-11.016844026199996</v>
      </c>
      <c r="H75" s="78">
        <v>-0.6768600000000013</v>
      </c>
      <c r="I75" s="78">
        <v>-0.3379363857589208</v>
      </c>
      <c r="J75" s="79">
        <v>-11.016844026199996</v>
      </c>
    </row>
    <row r="76" spans="1:10" ht="12.75">
      <c r="A76" s="80">
        <v>39119</v>
      </c>
      <c r="B76" s="81">
        <v>-1.2319200000000006</v>
      </c>
      <c r="C76" s="81">
        <v>-0.6174619254655838</v>
      </c>
      <c r="D76" s="82">
        <v>-18.7163967288</v>
      </c>
      <c r="E76" s="130">
        <v>-0.8021399999999996</v>
      </c>
      <c r="F76" s="81">
        <v>-0.40204794864355264</v>
      </c>
      <c r="G76" s="124">
        <v>-12.186806344599962</v>
      </c>
      <c r="H76" s="81">
        <v>-0.8021399999999996</v>
      </c>
      <c r="I76" s="81">
        <v>-0.40204794864355264</v>
      </c>
      <c r="J76" s="82">
        <v>-12.186806344599962</v>
      </c>
    </row>
    <row r="77" spans="1:10" ht="12.75">
      <c r="A77" s="77">
        <v>39147</v>
      </c>
      <c r="B77" s="78">
        <v>-1.8165600000000008</v>
      </c>
      <c r="C77" s="78">
        <v>-0.9211411297099268</v>
      </c>
      <c r="D77" s="79">
        <v>-31.196936203200043</v>
      </c>
      <c r="E77" s="129">
        <v>-1.3224</v>
      </c>
      <c r="F77" s="78">
        <v>-0.6705625082179552</v>
      </c>
      <c r="G77" s="123">
        <v>-22.71041332800007</v>
      </c>
      <c r="H77" s="78">
        <v>-1.0744500000000006</v>
      </c>
      <c r="I77" s="78">
        <v>-0.5448320379270903</v>
      </c>
      <c r="J77" s="79">
        <v>-18.452210828999995</v>
      </c>
    </row>
    <row r="78" spans="1:10" ht="12.75">
      <c r="A78" s="80">
        <v>39178</v>
      </c>
      <c r="B78" s="81">
        <v>-2.2106700000000004</v>
      </c>
      <c r="C78" s="81">
        <v>-1.0904701767412028</v>
      </c>
      <c r="D78" s="82">
        <v>-35.966362162500026</v>
      </c>
      <c r="E78" s="130">
        <v>-1.7165099999999995</v>
      </c>
      <c r="F78" s="81">
        <v>-0.8467129707636332</v>
      </c>
      <c r="G78" s="124">
        <v>-27.92665586250007</v>
      </c>
      <c r="H78" s="81">
        <v>-1.4694299999999991</v>
      </c>
      <c r="I78" s="81">
        <v>-0.7248343677748501</v>
      </c>
      <c r="J78" s="82">
        <v>-23.906802712500035</v>
      </c>
    </row>
    <row r="79" spans="1:10" ht="12.75">
      <c r="A79" s="77">
        <v>39208</v>
      </c>
      <c r="B79" s="78">
        <v>-2.5839000000000034</v>
      </c>
      <c r="C79" s="78">
        <v>-1.30368674458596</v>
      </c>
      <c r="D79" s="79">
        <v>-43.42395123000002</v>
      </c>
      <c r="E79" s="129">
        <v>-2.0897400000000026</v>
      </c>
      <c r="F79" s="78">
        <v>-1.0543621415809667</v>
      </c>
      <c r="G79" s="123">
        <v>-35.11930331799996</v>
      </c>
      <c r="H79" s="78">
        <v>-1.8426600000000022</v>
      </c>
      <c r="I79" s="78">
        <v>-0.9296998400784702</v>
      </c>
      <c r="J79" s="79">
        <v>-30.96697936199999</v>
      </c>
    </row>
    <row r="80" spans="1:10" ht="12.75">
      <c r="A80" s="80">
        <v>39239</v>
      </c>
      <c r="B80" s="81">
        <v>-2.6987399999999973</v>
      </c>
      <c r="C80" s="81">
        <v>-1.3579896765632427</v>
      </c>
      <c r="D80" s="82">
        <v>-42.82927677600002</v>
      </c>
      <c r="E80" s="130">
        <v>-2.20458</v>
      </c>
      <c r="F80" s="81">
        <v>-1.1093313476503077</v>
      </c>
      <c r="G80" s="124">
        <v>-34.98690759200001</v>
      </c>
      <c r="H80" s="81">
        <v>-1.9575</v>
      </c>
      <c r="I80" s="81">
        <v>-0.985002183193842</v>
      </c>
      <c r="J80" s="82">
        <v>-31.065723</v>
      </c>
    </row>
    <row r="81" spans="1:10" ht="12.75">
      <c r="A81" s="77">
        <v>39269</v>
      </c>
      <c r="B81" s="78">
        <v>-2.4525299999999994</v>
      </c>
      <c r="C81" s="78">
        <v>-1.2120270494706062</v>
      </c>
      <c r="D81" s="79">
        <v>-39.81169002340007</v>
      </c>
      <c r="E81" s="129">
        <v>-1.9583699999999986</v>
      </c>
      <c r="F81" s="78">
        <v>-0.9678158525570559</v>
      </c>
      <c r="G81" s="123">
        <v>-31.790036978600025</v>
      </c>
      <c r="H81" s="78">
        <v>-1.7112899999999982</v>
      </c>
      <c r="I81" s="78">
        <v>-0.845710254100279</v>
      </c>
      <c r="J81" s="79">
        <v>-27.779210456200005</v>
      </c>
    </row>
    <row r="82" spans="1:10" ht="12.75">
      <c r="A82" s="80">
        <v>39300</v>
      </c>
      <c r="B82" s="81">
        <v>-1.5155399999999979</v>
      </c>
      <c r="C82" s="81">
        <v>-0.7430168095021941</v>
      </c>
      <c r="D82" s="82">
        <v>-24.442091538799882</v>
      </c>
      <c r="E82" s="130">
        <v>-1.020509999999998</v>
      </c>
      <c r="F82" s="81">
        <v>-0.500320733378917</v>
      </c>
      <c r="G82" s="124">
        <v>-16.45842329219997</v>
      </c>
      <c r="H82" s="81">
        <v>-0.7734300000000012</v>
      </c>
      <c r="I82" s="81">
        <v>-0.37918596076202604</v>
      </c>
      <c r="J82" s="82">
        <v>-12.473604694599986</v>
      </c>
    </row>
    <row r="83" spans="1:10" ht="12.75">
      <c r="A83" s="83">
        <v>39331</v>
      </c>
      <c r="B83" s="78">
        <v>-0.5089499999999987</v>
      </c>
      <c r="C83" s="78">
        <v>-0.2500015453533315</v>
      </c>
      <c r="D83" s="79">
        <v>-7.631652892500043</v>
      </c>
      <c r="E83" s="129">
        <v>-0.10526999999999731</v>
      </c>
      <c r="F83" s="78">
        <v>-0.05170972134659024</v>
      </c>
      <c r="G83" s="123">
        <v>-1.5785128205001355</v>
      </c>
      <c r="H83" s="78">
        <v>-0.10526999999999731</v>
      </c>
      <c r="I83" s="78">
        <v>-0.05170972134659024</v>
      </c>
      <c r="J83" s="79">
        <v>-1.5785128205001355</v>
      </c>
    </row>
    <row r="84" spans="1:10" ht="12.75">
      <c r="A84" s="80">
        <v>39361</v>
      </c>
      <c r="B84" s="81">
        <v>-0.28275000000000006</v>
      </c>
      <c r="C84" s="81">
        <v>-0.1327524635923183</v>
      </c>
      <c r="D84" s="82">
        <v>-4.389317659999967</v>
      </c>
      <c r="E84" s="130">
        <v>-0.10526999999999731</v>
      </c>
      <c r="F84" s="81">
        <v>-0.0494247633682221</v>
      </c>
      <c r="G84" s="124">
        <v>-1.6341767287999391</v>
      </c>
      <c r="H84" s="81">
        <v>-0.10526999999999731</v>
      </c>
      <c r="I84" s="81">
        <v>-0.0494247633682221</v>
      </c>
      <c r="J84" s="82">
        <v>-1.6341767287999391</v>
      </c>
    </row>
    <row r="85" spans="1:10" ht="12.75">
      <c r="A85" s="83">
        <v>39393</v>
      </c>
      <c r="B85" s="78">
        <v>-0.43674000000000035</v>
      </c>
      <c r="C85" s="78">
        <v>-0.21015382699071594</v>
      </c>
      <c r="D85" s="79">
        <v>-6.755539098400116</v>
      </c>
      <c r="E85" s="129">
        <v>-0.10440000000000182</v>
      </c>
      <c r="F85" s="78">
        <v>-0.050235974579450726</v>
      </c>
      <c r="G85" s="123">
        <v>-1.6148699040000438</v>
      </c>
      <c r="H85" s="78">
        <v>-0.10440000000000182</v>
      </c>
      <c r="I85" s="78">
        <v>-0.050235974579450726</v>
      </c>
      <c r="J85" s="79">
        <v>-1.6148699040000438</v>
      </c>
    </row>
    <row r="86" spans="1:10" ht="12.75">
      <c r="A86" s="80">
        <v>39423</v>
      </c>
      <c r="B86" s="81">
        <v>-0.5011200000000002</v>
      </c>
      <c r="C86" s="81">
        <v>-0.2378522561830856</v>
      </c>
      <c r="D86" s="82">
        <v>-8.046983001599909</v>
      </c>
      <c r="E86" s="130">
        <v>-0.10440000000000182</v>
      </c>
      <c r="F86" s="81">
        <v>-0.049552553371476904</v>
      </c>
      <c r="G86" s="124">
        <v>-1.6764547919999362</v>
      </c>
      <c r="H86" s="81">
        <v>-0.10440000000000182</v>
      </c>
      <c r="I86" s="81">
        <v>-0.049552553371476904</v>
      </c>
      <c r="J86" s="82">
        <v>-1.6764547919999362</v>
      </c>
    </row>
    <row r="87" spans="1:10" ht="12.75">
      <c r="A87" s="89" t="s">
        <v>53</v>
      </c>
      <c r="B87" s="87">
        <v>-1.4129525</v>
      </c>
      <c r="C87" s="87">
        <v>-0.7028363699137367</v>
      </c>
      <c r="D87" s="88">
        <v>-22.905355199741674</v>
      </c>
      <c r="E87" s="131">
        <v>-1.0175374999999998</v>
      </c>
      <c r="F87" s="87">
        <v>-0.5075010751014207</v>
      </c>
      <c r="G87" s="125">
        <v>-16.558283748950007</v>
      </c>
      <c r="H87" s="87">
        <v>-0.8939249999999997</v>
      </c>
      <c r="I87" s="87">
        <v>-0.44584766590873093</v>
      </c>
      <c r="J87" s="88">
        <v>-14.529349639200001</v>
      </c>
    </row>
  </sheetData>
  <mergeCells count="10">
    <mergeCell ref="A54:J54"/>
    <mergeCell ref="A55:J55"/>
    <mergeCell ref="A56:J56"/>
    <mergeCell ref="A7:J7"/>
    <mergeCell ref="B14:D14"/>
    <mergeCell ref="E14:G14"/>
    <mergeCell ref="H14:J14"/>
    <mergeCell ref="A8:J8"/>
    <mergeCell ref="A9:J9"/>
    <mergeCell ref="A11:J1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I37"/>
  <sheetViews>
    <sheetView workbookViewId="0" topLeftCell="A1">
      <selection activeCell="C3" sqref="C3"/>
    </sheetView>
  </sheetViews>
  <sheetFormatPr defaultColWidth="9.140625" defaultRowHeight="12.75"/>
  <cols>
    <col min="1" max="1" width="6.421875" style="0" customWidth="1"/>
    <col min="2" max="2" width="7.57421875" style="0" customWidth="1"/>
    <col min="5" max="7" width="12.28125" style="0" customWidth="1"/>
    <col min="8" max="8" width="12.28125" style="0" bestFit="1" customWidth="1"/>
  </cols>
  <sheetData>
    <row r="6" ht="9" customHeight="1"/>
    <row r="7" spans="1:9" ht="15">
      <c r="A7" s="147" t="s">
        <v>58</v>
      </c>
      <c r="B7" s="148"/>
      <c r="C7" s="148"/>
      <c r="D7" s="148"/>
      <c r="E7" s="148"/>
      <c r="F7" s="148"/>
      <c r="G7" s="148"/>
      <c r="H7" s="148"/>
      <c r="I7" s="148"/>
    </row>
    <row r="8" spans="1:9" ht="15">
      <c r="A8" s="143" t="s">
        <v>0</v>
      </c>
      <c r="B8" s="144"/>
      <c r="C8" s="144"/>
      <c r="D8" s="144"/>
      <c r="E8" s="144"/>
      <c r="F8" s="144"/>
      <c r="G8" s="144"/>
      <c r="H8" s="144"/>
      <c r="I8" s="144"/>
    </row>
    <row r="9" spans="1:9" ht="15">
      <c r="A9" s="143" t="s">
        <v>62</v>
      </c>
      <c r="B9" s="148"/>
      <c r="C9" s="148"/>
      <c r="D9" s="148"/>
      <c r="E9" s="148"/>
      <c r="F9" s="148"/>
      <c r="G9" s="148"/>
      <c r="H9" s="148"/>
      <c r="I9" s="148"/>
    </row>
    <row r="10" spans="4:7" ht="9" customHeight="1">
      <c r="D10" s="2"/>
      <c r="E10" s="2"/>
      <c r="F10" s="2"/>
      <c r="G10" s="2"/>
    </row>
    <row r="11" spans="1:9" ht="28.5" customHeight="1">
      <c r="A11" s="145" t="s">
        <v>9</v>
      </c>
      <c r="B11" s="160"/>
      <c r="C11" s="160"/>
      <c r="D11" s="160"/>
      <c r="E11" s="160"/>
      <c r="F11" s="160"/>
      <c r="G11" s="160"/>
      <c r="H11" s="160"/>
      <c r="I11" s="160"/>
    </row>
    <row r="12" ht="6.75" customHeight="1" thickBot="1"/>
    <row r="13" spans="2:8" ht="12.75">
      <c r="B13" s="1"/>
      <c r="C13" s="4" t="s">
        <v>1</v>
      </c>
      <c r="D13" s="4" t="s">
        <v>3</v>
      </c>
      <c r="E13" s="90" t="s">
        <v>2</v>
      </c>
      <c r="F13" s="4" t="s">
        <v>1</v>
      </c>
      <c r="G13" s="4" t="s">
        <v>3</v>
      </c>
      <c r="H13" s="4" t="s">
        <v>2</v>
      </c>
    </row>
    <row r="14" spans="2:8" ht="12.75">
      <c r="B14" s="3"/>
      <c r="C14" s="5" t="s">
        <v>6</v>
      </c>
      <c r="D14" s="5" t="s">
        <v>6</v>
      </c>
      <c r="E14" s="91" t="s">
        <v>6</v>
      </c>
      <c r="F14" s="5" t="s">
        <v>6</v>
      </c>
      <c r="G14" s="5" t="s">
        <v>6</v>
      </c>
      <c r="H14" s="5" t="s">
        <v>6</v>
      </c>
    </row>
    <row r="15" spans="2:8" ht="13.5" thickBot="1">
      <c r="B15" s="6"/>
      <c r="C15" s="6" t="s">
        <v>4</v>
      </c>
      <c r="D15" s="6" t="s">
        <v>4</v>
      </c>
      <c r="E15" s="92" t="s">
        <v>5</v>
      </c>
      <c r="F15" s="6" t="s">
        <v>4</v>
      </c>
      <c r="G15" s="6" t="s">
        <v>4</v>
      </c>
      <c r="H15" s="6" t="s">
        <v>5</v>
      </c>
    </row>
    <row r="16" spans="2:8" ht="17.25" thickBot="1">
      <c r="B16" s="6"/>
      <c r="C16" s="159" t="s">
        <v>56</v>
      </c>
      <c r="D16" s="159"/>
      <c r="E16" s="161"/>
      <c r="F16" s="155" t="s">
        <v>59</v>
      </c>
      <c r="G16" s="155"/>
      <c r="H16" s="155"/>
    </row>
    <row r="17" spans="2:8" ht="12.75">
      <c r="B17" s="93">
        <v>2003</v>
      </c>
      <c r="C17" s="8">
        <v>0</v>
      </c>
      <c r="D17" s="8">
        <v>0</v>
      </c>
      <c r="E17" s="106">
        <v>0</v>
      </c>
      <c r="F17" s="8">
        <v>0.5786224999999997</v>
      </c>
      <c r="G17" s="8">
        <v>0.2664929567186527</v>
      </c>
      <c r="H17" s="20">
        <v>7.87673847575833</v>
      </c>
    </row>
    <row r="18" spans="2:8" ht="12.75">
      <c r="B18" s="95">
        <v>2004</v>
      </c>
      <c r="C18" s="9">
        <v>-0.03305607840909097</v>
      </c>
      <c r="D18" s="9">
        <v>-0.015644411289138294</v>
      </c>
      <c r="E18" s="104">
        <v>-0.5</v>
      </c>
      <c r="F18" s="9">
        <v>0.2681775000000002</v>
      </c>
      <c r="G18" s="9">
        <v>0.12535817368206428</v>
      </c>
      <c r="H18" s="18">
        <v>3.7322922518583366</v>
      </c>
    </row>
    <row r="19" spans="2:8" ht="12.75">
      <c r="B19" s="93">
        <v>2005</v>
      </c>
      <c r="C19" s="8">
        <v>-0.01697482045454457</v>
      </c>
      <c r="D19" s="8">
        <v>-0.008357998672142633</v>
      </c>
      <c r="E19" s="103">
        <v>-0.3</v>
      </c>
      <c r="F19" s="8">
        <v>-0.1673300000000002</v>
      </c>
      <c r="G19" s="8">
        <v>-0.08234939298725837</v>
      </c>
      <c r="H19" s="20">
        <v>-2.493750280799999</v>
      </c>
    </row>
    <row r="20" spans="2:9" ht="12.75">
      <c r="B20" s="95">
        <v>2006</v>
      </c>
      <c r="C20" s="9">
        <v>-0.41971538522727414</v>
      </c>
      <c r="D20" s="9">
        <v>-0.2100633815284859</v>
      </c>
      <c r="E20" s="104">
        <v>-6.5</v>
      </c>
      <c r="F20" s="9">
        <v>-0.393675</v>
      </c>
      <c r="G20" s="9">
        <v>-0.19622712224935768</v>
      </c>
      <c r="H20" s="18">
        <v>-6.113553173699998</v>
      </c>
      <c r="I20" s="102"/>
    </row>
    <row r="21" spans="1:9" ht="13.5" thickBot="1">
      <c r="A21" s="102"/>
      <c r="B21" s="93">
        <v>2007</v>
      </c>
      <c r="C21" s="8">
        <v>-0.5585243465909109</v>
      </c>
      <c r="D21" s="8">
        <v>-0.27954942855829223</v>
      </c>
      <c r="E21" s="105">
        <v>-9.1</v>
      </c>
      <c r="F21" s="8">
        <v>-1.4726199999999998</v>
      </c>
      <c r="G21" s="8">
        <v>-0.7315329034522673</v>
      </c>
      <c r="H21" s="20">
        <v>-23.82460118569168</v>
      </c>
      <c r="I21" s="102"/>
    </row>
    <row r="22" spans="1:9" ht="6" customHeight="1" thickBot="1">
      <c r="A22" s="102"/>
      <c r="B22" s="1"/>
      <c r="C22" s="4"/>
      <c r="D22" s="4"/>
      <c r="E22" s="90"/>
      <c r="F22" s="4"/>
      <c r="G22" s="4"/>
      <c r="H22" s="4"/>
      <c r="I22" s="102"/>
    </row>
    <row r="23" spans="1:9" ht="17.25" thickBot="1">
      <c r="A23" s="102"/>
      <c r="B23" s="98"/>
      <c r="C23" s="159" t="s">
        <v>60</v>
      </c>
      <c r="D23" s="159"/>
      <c r="E23" s="161"/>
      <c r="F23" s="159" t="s">
        <v>46</v>
      </c>
      <c r="G23" s="159"/>
      <c r="H23" s="159"/>
      <c r="I23" s="102"/>
    </row>
    <row r="24" spans="1:8" ht="12.75">
      <c r="A24" s="102"/>
      <c r="B24" s="99">
        <v>2003</v>
      </c>
      <c r="C24" s="94">
        <v>0.7565375000000002</v>
      </c>
      <c r="D24" s="94">
        <v>0.3483977375772385</v>
      </c>
      <c r="E24" s="103">
        <v>10.289750407474997</v>
      </c>
      <c r="F24" s="8">
        <v>0.5786224999999997</v>
      </c>
      <c r="G24" s="8">
        <v>0.2664929567186527</v>
      </c>
      <c r="H24" s="20">
        <v>7.87673847575833</v>
      </c>
    </row>
    <row r="25" spans="2:9" ht="12.75">
      <c r="B25" s="95">
        <v>2004</v>
      </c>
      <c r="C25" s="96">
        <v>0.44630999999999926</v>
      </c>
      <c r="D25" s="96">
        <v>0.2094240725465736</v>
      </c>
      <c r="E25" s="104">
        <v>6.225099931150005</v>
      </c>
      <c r="F25" s="9">
        <v>0.2681775000000002</v>
      </c>
      <c r="G25" s="9">
        <v>0.12535817368206428</v>
      </c>
      <c r="H25" s="18">
        <v>3.7322922518583366</v>
      </c>
      <c r="I25" s="102"/>
    </row>
    <row r="26" spans="2:9" ht="12.75">
      <c r="B26" s="93">
        <v>2005</v>
      </c>
      <c r="C26" s="94">
        <v>0.0034074999999999336</v>
      </c>
      <c r="D26" s="94">
        <v>0.0021100823494776635</v>
      </c>
      <c r="E26" s="103">
        <v>0.4</v>
      </c>
      <c r="F26" s="8">
        <v>-0.08678250000000014</v>
      </c>
      <c r="G26" s="8">
        <v>-0.04277348723696953</v>
      </c>
      <c r="H26" s="20">
        <v>-1.3029071752416688</v>
      </c>
      <c r="I26" s="102"/>
    </row>
    <row r="27" spans="2:9" ht="12.75">
      <c r="B27" s="95">
        <v>2006</v>
      </c>
      <c r="C27" s="96">
        <v>-0.2207624999999999</v>
      </c>
      <c r="D27" s="96">
        <v>-0.10971434737478214</v>
      </c>
      <c r="E27" s="104">
        <v>-3.428906781950006</v>
      </c>
      <c r="F27" s="9">
        <v>-0.3569899999999997</v>
      </c>
      <c r="G27" s="9">
        <v>-0.17804453231358833</v>
      </c>
      <c r="H27" s="18">
        <v>-5.544260689758339</v>
      </c>
      <c r="I27" s="102"/>
    </row>
    <row r="28" spans="2:9" ht="13.5" thickBot="1">
      <c r="B28" s="100">
        <v>2007</v>
      </c>
      <c r="C28" s="97">
        <v>-1.4601500000000005</v>
      </c>
      <c r="D28" s="97">
        <v>-0.7252517091935456</v>
      </c>
      <c r="E28" s="105">
        <v>-23.61819349115835</v>
      </c>
      <c r="F28" s="8">
        <v>-1.4129525</v>
      </c>
      <c r="G28" s="8">
        <v>-0.7028363699137367</v>
      </c>
      <c r="H28" s="20">
        <v>-22.905355199741674</v>
      </c>
      <c r="I28" s="102"/>
    </row>
    <row r="29" spans="2:9" ht="4.5" customHeight="1" thickBot="1">
      <c r="B29" s="100"/>
      <c r="C29" s="97"/>
      <c r="D29" s="97"/>
      <c r="E29" s="101"/>
      <c r="F29" s="1"/>
      <c r="G29" s="4"/>
      <c r="H29" s="4"/>
      <c r="I29" s="5"/>
    </row>
    <row r="30" spans="2:9" ht="15" thickBot="1">
      <c r="B30" s="6"/>
      <c r="C30" s="155" t="s">
        <v>57</v>
      </c>
      <c r="D30" s="155"/>
      <c r="E30" s="155"/>
      <c r="F30" s="158" t="s">
        <v>48</v>
      </c>
      <c r="G30" s="159"/>
      <c r="H30" s="159"/>
      <c r="I30" s="102"/>
    </row>
    <row r="31" spans="2:9" ht="12.75">
      <c r="B31" s="99">
        <v>2003</v>
      </c>
      <c r="C31" s="94">
        <v>0.5786224999999997</v>
      </c>
      <c r="D31" s="94">
        <v>0.2664929567186527</v>
      </c>
      <c r="E31" s="103">
        <v>7.87673847575833</v>
      </c>
      <c r="F31" s="8">
        <v>0.8257024999999998</v>
      </c>
      <c r="G31" s="8">
        <v>0.3802391349649296</v>
      </c>
      <c r="H31" s="20">
        <v>11.227658463591666</v>
      </c>
      <c r="I31" s="102"/>
    </row>
    <row r="32" spans="2:8" ht="12.75">
      <c r="B32" s="95">
        <v>2004</v>
      </c>
      <c r="C32" s="96">
        <v>0.2681775000000002</v>
      </c>
      <c r="D32" s="96">
        <v>0.12535817368206428</v>
      </c>
      <c r="E32" s="104">
        <v>3.7322922518583366</v>
      </c>
      <c r="F32" s="9">
        <v>0.51533</v>
      </c>
      <c r="G32" s="9">
        <v>0.24199756558666938</v>
      </c>
      <c r="H32" s="18">
        <v>7.191105388108335</v>
      </c>
    </row>
    <row r="33" spans="2:8" ht="12.75">
      <c r="B33" s="93">
        <v>2005</v>
      </c>
      <c r="C33" s="94">
        <v>-0.08678250000000014</v>
      </c>
      <c r="D33" s="94">
        <v>-0.04277348723696953</v>
      </c>
      <c r="E33" s="103">
        <v>-1.3029071752416688</v>
      </c>
      <c r="F33" s="8">
        <v>0.07264499999999963</v>
      </c>
      <c r="G33" s="8">
        <v>0.036339491257734835</v>
      </c>
      <c r="H33" s="20">
        <v>1.0730128471999973</v>
      </c>
    </row>
    <row r="34" spans="2:8" ht="12.75">
      <c r="B34" s="95">
        <v>2006</v>
      </c>
      <c r="C34" s="96">
        <v>-0.3569899999999997</v>
      </c>
      <c r="D34" s="96">
        <v>-0.17804453231358833</v>
      </c>
      <c r="E34" s="104">
        <v>-5.544260689758339</v>
      </c>
      <c r="F34" s="9">
        <v>-0.15050999999999956</v>
      </c>
      <c r="G34" s="9">
        <v>-0.074553694714888</v>
      </c>
      <c r="H34" s="18">
        <v>-1.7418792242833403</v>
      </c>
    </row>
    <row r="35" spans="2:8" ht="13.5" thickBot="1">
      <c r="B35" s="100">
        <v>2007</v>
      </c>
      <c r="C35" s="97">
        <v>-1.0175374999999998</v>
      </c>
      <c r="D35" s="97">
        <v>-0.5075010751014207</v>
      </c>
      <c r="E35" s="105">
        <v>-16.558283748950007</v>
      </c>
      <c r="F35" s="8">
        <v>-0.8939249999999997</v>
      </c>
      <c r="G35" s="8">
        <v>-0.44584766590873093</v>
      </c>
      <c r="H35" s="20">
        <v>-14.529349639200001</v>
      </c>
    </row>
    <row r="36" spans="2:9" ht="13.5">
      <c r="B36" s="110" t="s">
        <v>65</v>
      </c>
      <c r="C36" s="111"/>
      <c r="D36" s="111"/>
      <c r="E36" s="112"/>
      <c r="F36" s="113"/>
      <c r="G36" s="113"/>
      <c r="H36" s="113"/>
      <c r="I36" s="102"/>
    </row>
    <row r="37" spans="2:9" ht="12.75">
      <c r="B37" s="111" t="s">
        <v>61</v>
      </c>
      <c r="C37" s="111"/>
      <c r="D37" s="111"/>
      <c r="E37" s="111"/>
      <c r="F37" s="112"/>
      <c r="G37" s="112"/>
      <c r="H37" s="112"/>
      <c r="I37" s="102"/>
    </row>
  </sheetData>
  <mergeCells count="10">
    <mergeCell ref="A7:I7"/>
    <mergeCell ref="C30:E30"/>
    <mergeCell ref="F30:H30"/>
    <mergeCell ref="A11:I11"/>
    <mergeCell ref="A8:I8"/>
    <mergeCell ref="A9:I9"/>
    <mergeCell ref="C16:E16"/>
    <mergeCell ref="F16:H16"/>
    <mergeCell ref="C23:E23"/>
    <mergeCell ref="F23:H2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tgossard</dc:creator>
  <cp:keywords/>
  <dc:description/>
  <cp:lastModifiedBy>jcesca</cp:lastModifiedBy>
  <cp:lastPrinted>2008-05-14T21:48:36Z</cp:lastPrinted>
  <dcterms:created xsi:type="dcterms:W3CDTF">2006-04-21T21:24:03Z</dcterms:created>
  <dcterms:modified xsi:type="dcterms:W3CDTF">2008-05-15T15:14:20Z</dcterms:modified>
  <cp:category/>
  <cp:version/>
  <cp:contentType/>
  <cp:contentStatus/>
</cp:coreProperties>
</file>